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" i="1" l="1"/>
  <c r="L5" i="1"/>
  <c r="N5" i="1" s="1"/>
  <c r="L14" i="1"/>
  <c r="G14" i="1"/>
  <c r="L13" i="1"/>
  <c r="G13" i="1"/>
  <c r="G12" i="1"/>
  <c r="N12" i="1" s="1"/>
  <c r="L11" i="1"/>
  <c r="G11" i="1"/>
  <c r="L10" i="1"/>
  <c r="G10" i="1"/>
  <c r="L9" i="1"/>
  <c r="G9" i="1"/>
  <c r="L8" i="1"/>
  <c r="G8" i="1"/>
  <c r="L7" i="1"/>
  <c r="G7" i="1"/>
  <c r="L6" i="1"/>
  <c r="G6" i="1"/>
  <c r="L4" i="1"/>
  <c r="G4" i="1"/>
  <c r="G3" i="1"/>
  <c r="N3" i="1" s="1"/>
  <c r="N8" i="1" l="1"/>
  <c r="N9" i="1"/>
  <c r="N11" i="1"/>
  <c r="N14" i="1"/>
  <c r="N4" i="1"/>
  <c r="N7" i="1"/>
  <c r="N6" i="1"/>
  <c r="N10" i="1"/>
  <c r="N13" i="1"/>
</calcChain>
</file>

<file path=xl/sharedStrings.xml><?xml version="1.0" encoding="utf-8"?>
<sst xmlns="http://schemas.openxmlformats.org/spreadsheetml/2006/main" count="76" uniqueCount="58">
  <si>
    <t>ПРЕДИСПИТНЕ ОБАВЕЗЕ - ЗБИРНА ТАБЕЛА</t>
  </si>
  <si>
    <t>РЕДНИ БРОЈ</t>
  </si>
  <si>
    <t>ПРЕЗИМЕ</t>
  </si>
  <si>
    <t>ИМЕ</t>
  </si>
  <si>
    <t>БРОЈ ИНДЕКСА</t>
  </si>
  <si>
    <t>ДОМАЋИ ЗАДАТАК 10%</t>
  </si>
  <si>
    <t>СЕМИНАРСКИ РАД</t>
  </si>
  <si>
    <t>СЕМИНАРСКИ РАД 25%</t>
  </si>
  <si>
    <t>КОЛОКВИЈУМ 25%</t>
  </si>
  <si>
    <t>ОСТВАРЕН УСЛОВ ЗА ИЗЛАЗАК НА ИСПИТ</t>
  </si>
  <si>
    <t>ПИСМЕНИ ИСПИТ</t>
  </si>
  <si>
    <t>ОЦЕНА НА ИСПИТУ</t>
  </si>
  <si>
    <t>ПИСМЕНИ ИСПИТ 40%</t>
  </si>
  <si>
    <t>ОЦЕНА ВИШЕ НА ИСПИТУ</t>
  </si>
  <si>
    <t>УКУПНО ПОЕНИ</t>
  </si>
  <si>
    <t>КОНАЧНА ОЦЕНА</t>
  </si>
  <si>
    <t>ДА</t>
  </si>
  <si>
    <t>Барна</t>
  </si>
  <si>
    <t>Соња</t>
  </si>
  <si>
    <t>2011/0707</t>
  </si>
  <si>
    <t>Милица</t>
  </si>
  <si>
    <t>Илић</t>
  </si>
  <si>
    <t>2013/0729</t>
  </si>
  <si>
    <t>Јанкулоски</t>
  </si>
  <si>
    <t>Петар</t>
  </si>
  <si>
    <t>2012/0795</t>
  </si>
  <si>
    <t>Марко</t>
  </si>
  <si>
    <t>Лукић</t>
  </si>
  <si>
    <t>Бојана</t>
  </si>
  <si>
    <t>2013/0814</t>
  </si>
  <si>
    <t>Манчић</t>
  </si>
  <si>
    <t>Јована</t>
  </si>
  <si>
    <t>2013/0777</t>
  </si>
  <si>
    <t>Методијев</t>
  </si>
  <si>
    <t>Локица</t>
  </si>
  <si>
    <t>2013/0759</t>
  </si>
  <si>
    <t>Миленковић</t>
  </si>
  <si>
    <t>Ана</t>
  </si>
  <si>
    <t>2013/0672</t>
  </si>
  <si>
    <t>Недељковић</t>
  </si>
  <si>
    <t>Милош</t>
  </si>
  <si>
    <t>2013/0559</t>
  </si>
  <si>
    <t>Пејовић</t>
  </si>
  <si>
    <t>Магдалена</t>
  </si>
  <si>
    <t>2013/0837</t>
  </si>
  <si>
    <t>Радојичић</t>
  </si>
  <si>
    <t>2013/0848</t>
  </si>
  <si>
    <t>Стојковић</t>
  </si>
  <si>
    <t>Јелена</t>
  </si>
  <si>
    <t>2012/0775</t>
  </si>
  <si>
    <t>Штефика</t>
  </si>
  <si>
    <t>Мирјана</t>
  </si>
  <si>
    <t>2013/0812</t>
  </si>
  <si>
    <t>АКРЕДИТОВАНЕ ЛАБОРАТОРИЈЕ</t>
  </si>
  <si>
    <t>Раденковић</t>
  </si>
  <si>
    <t>Александра</t>
  </si>
  <si>
    <t>0 поена</t>
  </si>
  <si>
    <t>Оцена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</si>
</sst>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E18" sqref="E18"/>
    </sheetView>
  </sheetViews>
  <sheetFormatPr defaultRowHeight="15" x14ac:dyDescent="0.25"/>
  <cols>
    <col min="1" max="1" width="10.28515625" customWidth="1"/>
    <col min="2" max="2" width="17.28515625" bestFit="1" customWidth="1"/>
    <col min="3" max="3" width="18.28515625" customWidth="1"/>
    <col min="4" max="4" width="13" customWidth="1"/>
    <col min="5" max="5" width="14" customWidth="1"/>
    <col min="6" max="6" width="16.85546875" customWidth="1"/>
    <col min="7" max="7" width="17.28515625" customWidth="1"/>
    <col min="8" max="8" width="17" customWidth="1"/>
    <col min="9" max="9" width="15.140625" hidden="1" customWidth="1"/>
    <col min="10" max="10" width="12.140625" customWidth="1"/>
    <col min="11" max="11" width="11.28515625" customWidth="1"/>
    <col min="12" max="12" width="14.85546875" customWidth="1"/>
    <col min="13" max="13" width="13.28515625" customWidth="1"/>
    <col min="14" max="14" width="14.140625" customWidth="1"/>
    <col min="15" max="15" width="13.7109375" customWidth="1"/>
  </cols>
  <sheetData>
    <row r="1" spans="1:15" ht="2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"/>
    </row>
    <row r="2" spans="1:15" ht="66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4" t="s">
        <v>14</v>
      </c>
      <c r="O2" s="4" t="s">
        <v>15</v>
      </c>
    </row>
    <row r="3" spans="1:15" ht="16.5" x14ac:dyDescent="0.3">
      <c r="A3" s="1">
        <v>1</v>
      </c>
      <c r="B3" s="1" t="s">
        <v>17</v>
      </c>
      <c r="C3" s="1" t="s">
        <v>18</v>
      </c>
      <c r="D3" s="1" t="s">
        <v>19</v>
      </c>
      <c r="E3" s="5">
        <v>10</v>
      </c>
      <c r="F3" s="5">
        <v>90</v>
      </c>
      <c r="G3" s="1">
        <f t="shared" ref="G3:G14" si="0">F3*0.25</f>
        <v>22.5</v>
      </c>
      <c r="H3" s="6">
        <v>19.25</v>
      </c>
      <c r="I3" s="1" t="s">
        <v>16</v>
      </c>
      <c r="J3" s="1">
        <v>39</v>
      </c>
      <c r="K3" s="1">
        <v>5</v>
      </c>
      <c r="L3" s="1">
        <v>0</v>
      </c>
      <c r="M3" s="5" t="s">
        <v>16</v>
      </c>
      <c r="N3" s="1">
        <f t="shared" ref="N3:N14" si="1">E3+G3+H3+L3</f>
        <v>51.75</v>
      </c>
      <c r="O3" s="1">
        <v>5</v>
      </c>
    </row>
    <row r="4" spans="1:15" ht="16.5" x14ac:dyDescent="0.3">
      <c r="A4" s="1">
        <v>2</v>
      </c>
      <c r="B4" s="1" t="s">
        <v>21</v>
      </c>
      <c r="C4" s="1" t="s">
        <v>20</v>
      </c>
      <c r="D4" s="1" t="s">
        <v>22</v>
      </c>
      <c r="E4" s="5">
        <v>10</v>
      </c>
      <c r="F4" s="5">
        <v>100</v>
      </c>
      <c r="G4" s="1">
        <f t="shared" si="0"/>
        <v>25</v>
      </c>
      <c r="H4" s="6">
        <v>23.25</v>
      </c>
      <c r="I4" s="1" t="s">
        <v>16</v>
      </c>
      <c r="J4" s="1">
        <v>90</v>
      </c>
      <c r="K4" s="1">
        <v>10</v>
      </c>
      <c r="L4" s="1">
        <f t="shared" ref="L4:L14" si="2">J4*0.4</f>
        <v>36</v>
      </c>
      <c r="M4" s="5" t="s">
        <v>16</v>
      </c>
      <c r="N4" s="1">
        <f t="shared" si="1"/>
        <v>94.25</v>
      </c>
      <c r="O4" s="1">
        <v>10</v>
      </c>
    </row>
    <row r="5" spans="1:15" ht="16.5" x14ac:dyDescent="0.3">
      <c r="A5" s="1">
        <v>3</v>
      </c>
      <c r="B5" s="1" t="s">
        <v>23</v>
      </c>
      <c r="C5" s="1" t="s">
        <v>24</v>
      </c>
      <c r="D5" s="1" t="s">
        <v>25</v>
      </c>
      <c r="E5" s="5">
        <v>10</v>
      </c>
      <c r="F5" s="5">
        <v>90</v>
      </c>
      <c r="G5" s="1">
        <f t="shared" si="0"/>
        <v>22.5</v>
      </c>
      <c r="H5" s="6">
        <v>16.25</v>
      </c>
      <c r="I5" s="1" t="s">
        <v>16</v>
      </c>
      <c r="J5" s="1">
        <v>57</v>
      </c>
      <c r="K5" s="1">
        <v>6</v>
      </c>
      <c r="L5" s="1">
        <f t="shared" si="2"/>
        <v>22.8</v>
      </c>
      <c r="M5" s="5"/>
      <c r="N5" s="1">
        <f t="shared" si="1"/>
        <v>71.55</v>
      </c>
      <c r="O5" s="1">
        <v>8</v>
      </c>
    </row>
    <row r="6" spans="1:15" ht="16.5" x14ac:dyDescent="0.3">
      <c r="A6" s="1">
        <v>4</v>
      </c>
      <c r="B6" s="1" t="s">
        <v>27</v>
      </c>
      <c r="C6" s="1" t="s">
        <v>28</v>
      </c>
      <c r="D6" s="1" t="s">
        <v>29</v>
      </c>
      <c r="E6" s="5">
        <v>10</v>
      </c>
      <c r="F6" s="5">
        <v>90</v>
      </c>
      <c r="G6" s="1">
        <f t="shared" si="0"/>
        <v>22.5</v>
      </c>
      <c r="H6" s="6">
        <v>18.75</v>
      </c>
      <c r="I6" s="1" t="s">
        <v>16</v>
      </c>
      <c r="J6" s="1">
        <v>56</v>
      </c>
      <c r="K6" s="1">
        <v>6</v>
      </c>
      <c r="L6" s="1">
        <f t="shared" si="2"/>
        <v>22.400000000000002</v>
      </c>
      <c r="M6" s="5" t="s">
        <v>16</v>
      </c>
      <c r="N6" s="1">
        <f t="shared" si="1"/>
        <v>73.650000000000006</v>
      </c>
      <c r="O6" s="1">
        <v>9</v>
      </c>
    </row>
    <row r="7" spans="1:15" ht="16.5" x14ac:dyDescent="0.3">
      <c r="A7" s="1">
        <v>5</v>
      </c>
      <c r="B7" s="1" t="s">
        <v>30</v>
      </c>
      <c r="C7" s="1" t="s">
        <v>31</v>
      </c>
      <c r="D7" s="1" t="s">
        <v>32</v>
      </c>
      <c r="E7" s="5">
        <v>10</v>
      </c>
      <c r="F7" s="5">
        <v>95</v>
      </c>
      <c r="G7" s="1">
        <f t="shared" si="0"/>
        <v>23.75</v>
      </c>
      <c r="H7" s="6">
        <v>15.25</v>
      </c>
      <c r="I7" s="1" t="s">
        <v>16</v>
      </c>
      <c r="J7" s="1">
        <v>70</v>
      </c>
      <c r="K7" s="1">
        <v>8</v>
      </c>
      <c r="L7" s="1">
        <f t="shared" si="2"/>
        <v>28</v>
      </c>
      <c r="M7" s="5"/>
      <c r="N7" s="1">
        <f t="shared" si="1"/>
        <v>77</v>
      </c>
      <c r="O7" s="1">
        <v>8</v>
      </c>
    </row>
    <row r="8" spans="1:15" ht="16.5" x14ac:dyDescent="0.3">
      <c r="A8" s="1">
        <v>6</v>
      </c>
      <c r="B8" s="1" t="s">
        <v>33</v>
      </c>
      <c r="C8" s="1" t="s">
        <v>34</v>
      </c>
      <c r="D8" s="1" t="s">
        <v>35</v>
      </c>
      <c r="E8" s="5">
        <v>10</v>
      </c>
      <c r="F8" s="5">
        <v>95</v>
      </c>
      <c r="G8" s="1">
        <f t="shared" si="0"/>
        <v>23.75</v>
      </c>
      <c r="H8" s="6">
        <v>24.25</v>
      </c>
      <c r="I8" s="1" t="s">
        <v>16</v>
      </c>
      <c r="J8" s="1">
        <v>63</v>
      </c>
      <c r="K8" s="1">
        <v>7</v>
      </c>
      <c r="L8" s="1">
        <f t="shared" si="2"/>
        <v>25.200000000000003</v>
      </c>
      <c r="M8" s="5" t="s">
        <v>16</v>
      </c>
      <c r="N8" s="1">
        <f t="shared" si="1"/>
        <v>83.2</v>
      </c>
      <c r="O8" s="1">
        <v>10</v>
      </c>
    </row>
    <row r="9" spans="1:15" s="8" customFormat="1" ht="16.5" x14ac:dyDescent="0.3">
      <c r="A9" s="1">
        <v>7</v>
      </c>
      <c r="B9" s="5" t="s">
        <v>36</v>
      </c>
      <c r="C9" s="5" t="s">
        <v>37</v>
      </c>
      <c r="D9" s="5" t="s">
        <v>38</v>
      </c>
      <c r="E9" s="5">
        <v>10</v>
      </c>
      <c r="F9" s="5">
        <v>90</v>
      </c>
      <c r="G9" s="5">
        <f t="shared" si="0"/>
        <v>22.5</v>
      </c>
      <c r="H9" s="7">
        <v>17.5</v>
      </c>
      <c r="I9" s="5" t="s">
        <v>16</v>
      </c>
      <c r="J9" s="5">
        <v>85</v>
      </c>
      <c r="K9" s="5">
        <v>9</v>
      </c>
      <c r="L9" s="5">
        <f t="shared" si="2"/>
        <v>34</v>
      </c>
      <c r="M9" s="5"/>
      <c r="N9" s="5">
        <f t="shared" si="1"/>
        <v>84</v>
      </c>
      <c r="O9" s="5">
        <v>9</v>
      </c>
    </row>
    <row r="10" spans="1:15" ht="16.5" x14ac:dyDescent="0.3">
      <c r="A10" s="1">
        <v>8</v>
      </c>
      <c r="B10" s="1" t="s">
        <v>39</v>
      </c>
      <c r="C10" s="1" t="s">
        <v>40</v>
      </c>
      <c r="D10" s="1" t="s">
        <v>41</v>
      </c>
      <c r="E10" s="5">
        <v>10</v>
      </c>
      <c r="F10" s="5">
        <v>100</v>
      </c>
      <c r="G10" s="1">
        <f t="shared" si="0"/>
        <v>25</v>
      </c>
      <c r="H10" s="6">
        <v>25</v>
      </c>
      <c r="I10" s="1" t="s">
        <v>16</v>
      </c>
      <c r="J10" s="1">
        <v>82</v>
      </c>
      <c r="K10" s="1">
        <v>9</v>
      </c>
      <c r="L10" s="1">
        <f t="shared" si="2"/>
        <v>32.800000000000004</v>
      </c>
      <c r="M10" s="5"/>
      <c r="N10" s="1">
        <f t="shared" si="1"/>
        <v>92.800000000000011</v>
      </c>
      <c r="O10" s="1">
        <v>10</v>
      </c>
    </row>
    <row r="11" spans="1:15" ht="16.5" x14ac:dyDescent="0.3">
      <c r="A11" s="1">
        <v>9</v>
      </c>
      <c r="B11" s="1" t="s">
        <v>42</v>
      </c>
      <c r="C11" s="1" t="s">
        <v>43</v>
      </c>
      <c r="D11" s="1" t="s">
        <v>44</v>
      </c>
      <c r="E11" s="5">
        <v>10</v>
      </c>
      <c r="F11" s="5">
        <v>95</v>
      </c>
      <c r="G11" s="1">
        <f t="shared" si="0"/>
        <v>23.75</v>
      </c>
      <c r="H11" s="6">
        <v>21.5</v>
      </c>
      <c r="I11" s="1" t="s">
        <v>16</v>
      </c>
      <c r="J11" s="1">
        <v>77</v>
      </c>
      <c r="K11" s="1">
        <v>8</v>
      </c>
      <c r="L11" s="1">
        <f t="shared" si="2"/>
        <v>30.8</v>
      </c>
      <c r="M11" s="5" t="s">
        <v>16</v>
      </c>
      <c r="N11" s="1">
        <f t="shared" si="1"/>
        <v>86.05</v>
      </c>
      <c r="O11" s="1">
        <v>10</v>
      </c>
    </row>
    <row r="12" spans="1:15" ht="16.5" x14ac:dyDescent="0.3">
      <c r="A12" s="1">
        <v>10</v>
      </c>
      <c r="B12" s="1" t="s">
        <v>45</v>
      </c>
      <c r="C12" s="1" t="s">
        <v>26</v>
      </c>
      <c r="D12" s="1" t="s">
        <v>46</v>
      </c>
      <c r="E12" s="5">
        <v>10</v>
      </c>
      <c r="F12" s="5">
        <v>95</v>
      </c>
      <c r="G12" s="1">
        <f t="shared" si="0"/>
        <v>23.75</v>
      </c>
      <c r="H12" s="6">
        <v>20.5</v>
      </c>
      <c r="I12" s="1" t="s">
        <v>16</v>
      </c>
      <c r="J12" s="1">
        <v>0</v>
      </c>
      <c r="K12" s="1">
        <v>5</v>
      </c>
      <c r="L12" s="1">
        <v>0</v>
      </c>
      <c r="M12" s="5"/>
      <c r="N12" s="1">
        <f t="shared" si="1"/>
        <v>54.25</v>
      </c>
      <c r="O12" s="1">
        <v>5</v>
      </c>
    </row>
    <row r="13" spans="1:15" ht="16.5" x14ac:dyDescent="0.3">
      <c r="A13" s="1">
        <v>11</v>
      </c>
      <c r="B13" s="1" t="s">
        <v>47</v>
      </c>
      <c r="C13" s="1" t="s">
        <v>48</v>
      </c>
      <c r="D13" s="1" t="s">
        <v>49</v>
      </c>
      <c r="E13" s="5">
        <v>10</v>
      </c>
      <c r="F13" s="5">
        <v>95</v>
      </c>
      <c r="G13" s="1">
        <f t="shared" si="0"/>
        <v>23.75</v>
      </c>
      <c r="H13" s="6">
        <v>22.5</v>
      </c>
      <c r="I13" s="1" t="s">
        <v>16</v>
      </c>
      <c r="J13" s="1">
        <v>64</v>
      </c>
      <c r="K13" s="1">
        <v>7</v>
      </c>
      <c r="L13" s="1">
        <f t="shared" si="2"/>
        <v>25.6</v>
      </c>
      <c r="M13" s="5" t="s">
        <v>16</v>
      </c>
      <c r="N13" s="1">
        <f t="shared" si="1"/>
        <v>81.849999999999994</v>
      </c>
      <c r="O13" s="1">
        <v>10</v>
      </c>
    </row>
    <row r="14" spans="1:15" ht="16.5" x14ac:dyDescent="0.3">
      <c r="A14" s="1">
        <v>12</v>
      </c>
      <c r="B14" s="1" t="s">
        <v>50</v>
      </c>
      <c r="C14" s="1" t="s">
        <v>51</v>
      </c>
      <c r="D14" s="1" t="s">
        <v>52</v>
      </c>
      <c r="E14" s="5">
        <v>10</v>
      </c>
      <c r="F14" s="5">
        <v>100</v>
      </c>
      <c r="G14" s="1">
        <f t="shared" si="0"/>
        <v>25</v>
      </c>
      <c r="H14" s="6">
        <v>21.5</v>
      </c>
      <c r="I14" s="1" t="s">
        <v>16</v>
      </c>
      <c r="J14" s="1">
        <v>98</v>
      </c>
      <c r="K14" s="1">
        <v>10</v>
      </c>
      <c r="L14" s="1">
        <f t="shared" si="2"/>
        <v>39.200000000000003</v>
      </c>
      <c r="M14" s="5" t="s">
        <v>16</v>
      </c>
      <c r="N14" s="1">
        <f t="shared" si="1"/>
        <v>95.7</v>
      </c>
      <c r="O14" s="1">
        <v>10</v>
      </c>
    </row>
    <row r="16" spans="1:15" ht="16.5" x14ac:dyDescent="0.25">
      <c r="B16" s="10" t="s">
        <v>53</v>
      </c>
      <c r="C16" s="10"/>
    </row>
    <row r="17" spans="1:5" ht="16.5" x14ac:dyDescent="0.25">
      <c r="A17" s="1">
        <v>1</v>
      </c>
      <c r="B17" s="11" t="s">
        <v>54</v>
      </c>
      <c r="C17" s="11" t="s">
        <v>55</v>
      </c>
      <c r="D17" s="1" t="s">
        <v>56</v>
      </c>
      <c r="E17" s="1" t="s">
        <v>57</v>
      </c>
    </row>
  </sheetData>
  <mergeCells count="2">
    <mergeCell ref="A1:N1"/>
    <mergeCell ref="B16:C16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2017-07-12T10:09:35Z</dcterms:modified>
</cp:coreProperties>
</file>