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23" i="1"/>
  <c r="G23"/>
  <c r="L22"/>
  <c r="G22"/>
  <c r="G21"/>
  <c r="N21" s="1"/>
  <c r="G20"/>
  <c r="N20" s="1"/>
  <c r="G19"/>
  <c r="N19" s="1"/>
  <c r="G18"/>
  <c r="N18" s="1"/>
  <c r="L17"/>
  <c r="G17"/>
  <c r="L16"/>
  <c r="G16"/>
  <c r="G15"/>
  <c r="N15" s="1"/>
  <c r="L14"/>
  <c r="G14"/>
  <c r="G13"/>
  <c r="N13" s="1"/>
  <c r="G12"/>
  <c r="N12" s="1"/>
  <c r="G11"/>
  <c r="N11" s="1"/>
  <c r="G10"/>
  <c r="N10" s="1"/>
  <c r="L9"/>
  <c r="G9"/>
  <c r="L8"/>
  <c r="G8"/>
  <c r="G7"/>
  <c r="N7" s="1"/>
  <c r="L6"/>
  <c r="G6"/>
  <c r="G5"/>
  <c r="N5" s="1"/>
  <c r="G4"/>
  <c r="N4" s="1"/>
  <c r="L3"/>
  <c r="G3"/>
  <c r="N3" l="1"/>
  <c r="N6"/>
  <c r="N8"/>
  <c r="N16"/>
  <c r="N17"/>
  <c r="N9"/>
  <c r="N14"/>
  <c r="N22"/>
  <c r="N23"/>
</calcChain>
</file>

<file path=xl/sharedStrings.xml><?xml version="1.0" encoding="utf-8"?>
<sst xmlns="http://schemas.openxmlformats.org/spreadsheetml/2006/main" count="119" uniqueCount="85">
  <si>
    <t>ПРЕДИСПИТНЕ ОБАВЕЗЕ - ЗБИРНА ТАБЕЛА</t>
  </si>
  <si>
    <t>РЕДНИ БРОЈ</t>
  </si>
  <si>
    <t>ПРЕЗИМЕ</t>
  </si>
  <si>
    <t>ИМЕ</t>
  </si>
  <si>
    <t>БРОЈ ИНДЕКСА</t>
  </si>
  <si>
    <t>ДОМАЋИ ЗАДАТАК 10%</t>
  </si>
  <si>
    <t>СЕМИНАРСКИ РАД</t>
  </si>
  <si>
    <t>СЕМИНАРСКИ РАД 25%</t>
  </si>
  <si>
    <t>КОЛОКВИЈУМ 25%</t>
  </si>
  <si>
    <t>ОСТВАРЕН УСЛОВ ЗА ИЗЛАЗАК НА ИСПИТ</t>
  </si>
  <si>
    <t>ПИСМЕНИ ИСПИТ</t>
  </si>
  <si>
    <t>ОЦЕНА НА ИСПИТУ</t>
  </si>
  <si>
    <t>ПИСМЕНИ ИСПИТ 40%</t>
  </si>
  <si>
    <t>ОЦЕНА ВИШЕ НА ИСПИТУ</t>
  </si>
  <si>
    <t>УКУПНО ПОЕНИ</t>
  </si>
  <si>
    <t>КОНАЧНА ОЦЕНА</t>
  </si>
  <si>
    <t>Арсенијевић</t>
  </si>
  <si>
    <t>Вања</t>
  </si>
  <si>
    <t>2012/0640</t>
  </si>
  <si>
    <t>ДА</t>
  </si>
  <si>
    <t>Барна</t>
  </si>
  <si>
    <t>Соња</t>
  </si>
  <si>
    <t>2011/0707</t>
  </si>
  <si>
    <t>Берић</t>
  </si>
  <si>
    <t>Александра</t>
  </si>
  <si>
    <t>2010/1361</t>
  </si>
  <si>
    <t>Богдановић</t>
  </si>
  <si>
    <t>Тијана</t>
  </si>
  <si>
    <t>2012/0581</t>
  </si>
  <si>
    <t>Димитров</t>
  </si>
  <si>
    <t>Михаило</t>
  </si>
  <si>
    <t>2012/0848</t>
  </si>
  <si>
    <t>Емети</t>
  </si>
  <si>
    <t>Игор</t>
  </si>
  <si>
    <t>2015/2011</t>
  </si>
  <si>
    <t>Илић</t>
  </si>
  <si>
    <t>Даница</t>
  </si>
  <si>
    <t>2013/0783</t>
  </si>
  <si>
    <t>Јакобац</t>
  </si>
  <si>
    <t>Андреа</t>
  </si>
  <si>
    <t>2013/0856</t>
  </si>
  <si>
    <t>Јанкулоски</t>
  </si>
  <si>
    <t>Петар</t>
  </si>
  <si>
    <t>2012/0795</t>
  </si>
  <si>
    <t>Јовичић</t>
  </si>
  <si>
    <t>Наталија</t>
  </si>
  <si>
    <t>2012/0468</t>
  </si>
  <si>
    <t>Кандић</t>
  </si>
  <si>
    <t>Сања</t>
  </si>
  <si>
    <t>2013/0431</t>
  </si>
  <si>
    <t>Ковачевић</t>
  </si>
  <si>
    <t>Марко</t>
  </si>
  <si>
    <t>2016/2043</t>
  </si>
  <si>
    <t>Лукић</t>
  </si>
  <si>
    <t>Бојана</t>
  </si>
  <si>
    <t>2013/0814</t>
  </si>
  <si>
    <t>Марковић</t>
  </si>
  <si>
    <t>Ивана</t>
  </si>
  <si>
    <t>2012/0656</t>
  </si>
  <si>
    <t>Милетић</t>
  </si>
  <si>
    <t>Гордан</t>
  </si>
  <si>
    <t>2013/0528</t>
  </si>
  <si>
    <t>Михајловић</t>
  </si>
  <si>
    <t>Марина</t>
  </si>
  <si>
    <t>2013/0738</t>
  </si>
  <si>
    <t>Нешић</t>
  </si>
  <si>
    <t>Анђелија</t>
  </si>
  <si>
    <t>2012/0556</t>
  </si>
  <si>
    <t>Пејовић</t>
  </si>
  <si>
    <t>Магдалена</t>
  </si>
  <si>
    <t>2013/0837</t>
  </si>
  <si>
    <t>Радојичић</t>
  </si>
  <si>
    <t>2013/0848</t>
  </si>
  <si>
    <t>Јован</t>
  </si>
  <si>
    <t>Стојковић</t>
  </si>
  <si>
    <t>Јелена</t>
  </si>
  <si>
    <t>2012/0775</t>
  </si>
  <si>
    <t>Стокић</t>
  </si>
  <si>
    <t>2013/0677</t>
  </si>
  <si>
    <t>Џудовић</t>
  </si>
  <si>
    <t>Стана</t>
  </si>
  <si>
    <t>2013/0670</t>
  </si>
  <si>
    <t>ИСПИТ</t>
  </si>
  <si>
    <t>КОЛОКВИЈУМ</t>
  </si>
  <si>
    <t>СТАРИЈА ГЕНЕРАЦИЈА*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</si>
</sst>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8"/>
      <color theme="1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sqref="A1:N1"/>
    </sheetView>
  </sheetViews>
  <sheetFormatPr defaultRowHeight="16.5"/>
  <cols>
    <col min="2" max="2" width="17.28515625" bestFit="1" customWidth="1"/>
    <col min="3" max="3" width="15.28515625" customWidth="1"/>
    <col min="4" max="4" width="15.85546875" customWidth="1"/>
    <col min="5" max="5" width="20" customWidth="1"/>
    <col min="6" max="6" width="22.85546875" hidden="1" customWidth="1"/>
    <col min="7" max="7" width="18.140625" style="1" customWidth="1"/>
    <col min="8" max="8" width="17.85546875" style="5" customWidth="1"/>
    <col min="9" max="9" width="26.42578125" hidden="1" customWidth="1"/>
    <col min="10" max="10" width="17.5703125" style="1" customWidth="1"/>
    <col min="11" max="11" width="16.28515625" style="1" customWidth="1"/>
    <col min="12" max="12" width="17.5703125" style="1" customWidth="1"/>
    <col min="13" max="13" width="17.5703125" style="4" customWidth="1"/>
    <col min="14" max="14" width="14" style="1" customWidth="1"/>
    <col min="15" max="15" width="15.5703125" style="1" customWidth="1"/>
  </cols>
  <sheetData>
    <row r="1" spans="1:16" ht="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6" ht="33">
      <c r="A2" s="2" t="s">
        <v>1</v>
      </c>
      <c r="B2" s="2" t="s">
        <v>2</v>
      </c>
      <c r="C2" s="2" t="s">
        <v>3</v>
      </c>
      <c r="D2" s="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3" t="s">
        <v>14</v>
      </c>
      <c r="O2" s="3" t="s">
        <v>15</v>
      </c>
    </row>
    <row r="3" spans="1:16">
      <c r="A3" s="1">
        <v>1</v>
      </c>
      <c r="B3" s="1" t="s">
        <v>16</v>
      </c>
      <c r="C3" s="1" t="s">
        <v>17</v>
      </c>
      <c r="D3" s="1" t="s">
        <v>18</v>
      </c>
      <c r="E3" s="4">
        <v>10</v>
      </c>
      <c r="F3" s="4">
        <v>95</v>
      </c>
      <c r="G3" s="1">
        <f>F3*0.25</f>
        <v>23.75</v>
      </c>
      <c r="H3" s="5">
        <v>21</v>
      </c>
      <c r="I3" s="1" t="s">
        <v>19</v>
      </c>
      <c r="J3" s="1">
        <v>73</v>
      </c>
      <c r="K3" s="1">
        <v>8</v>
      </c>
      <c r="L3" s="1">
        <f>J3*0.4</f>
        <v>29.200000000000003</v>
      </c>
      <c r="M3" s="4" t="s">
        <v>19</v>
      </c>
      <c r="N3" s="1">
        <f>E3+G3+H3+L3</f>
        <v>83.95</v>
      </c>
      <c r="O3" s="1">
        <v>10</v>
      </c>
    </row>
    <row r="4" spans="1:16">
      <c r="A4" s="1">
        <v>2</v>
      </c>
      <c r="B4" s="1" t="s">
        <v>20</v>
      </c>
      <c r="C4" s="1" t="s">
        <v>21</v>
      </c>
      <c r="D4" s="1" t="s">
        <v>22</v>
      </c>
      <c r="E4" s="4">
        <v>10</v>
      </c>
      <c r="F4" s="4">
        <v>90</v>
      </c>
      <c r="G4" s="1">
        <f t="shared" ref="G4:G23" si="0">F4*0.25</f>
        <v>22.5</v>
      </c>
      <c r="H4" s="5">
        <v>19.25</v>
      </c>
      <c r="I4" s="1" t="s">
        <v>19</v>
      </c>
      <c r="J4" s="1">
        <v>32</v>
      </c>
      <c r="K4" s="1">
        <v>5</v>
      </c>
      <c r="L4" s="1">
        <v>0</v>
      </c>
      <c r="M4" s="4" t="s">
        <v>19</v>
      </c>
      <c r="N4" s="1">
        <f t="shared" ref="N4:N23" si="1">E4+G4+H4+L4</f>
        <v>51.75</v>
      </c>
      <c r="O4" s="1">
        <v>5</v>
      </c>
    </row>
    <row r="5" spans="1:16">
      <c r="A5" s="1">
        <v>3</v>
      </c>
      <c r="B5" s="1" t="s">
        <v>23</v>
      </c>
      <c r="C5" s="1" t="s">
        <v>24</v>
      </c>
      <c r="D5" s="1" t="s">
        <v>25</v>
      </c>
      <c r="E5" s="4">
        <v>10</v>
      </c>
      <c r="F5" s="4">
        <v>90</v>
      </c>
      <c r="G5" s="1">
        <f t="shared" si="0"/>
        <v>22.5</v>
      </c>
      <c r="H5" s="5">
        <v>18.75</v>
      </c>
      <c r="I5" s="1" t="s">
        <v>19</v>
      </c>
      <c r="J5" s="1">
        <v>38</v>
      </c>
      <c r="K5" s="1">
        <v>5</v>
      </c>
      <c r="L5" s="1">
        <v>0</v>
      </c>
      <c r="N5" s="1">
        <f t="shared" si="1"/>
        <v>51.25</v>
      </c>
      <c r="O5" s="1">
        <v>5</v>
      </c>
    </row>
    <row r="6" spans="1:16">
      <c r="A6" s="1">
        <v>4</v>
      </c>
      <c r="B6" s="1" t="s">
        <v>26</v>
      </c>
      <c r="C6" s="1" t="s">
        <v>27</v>
      </c>
      <c r="D6" s="1" t="s">
        <v>28</v>
      </c>
      <c r="E6" s="4">
        <v>10</v>
      </c>
      <c r="F6" s="4">
        <v>95</v>
      </c>
      <c r="G6" s="1">
        <f t="shared" si="0"/>
        <v>23.75</v>
      </c>
      <c r="H6" s="5">
        <v>21.25</v>
      </c>
      <c r="I6" s="1" t="s">
        <v>19</v>
      </c>
      <c r="J6" s="1">
        <v>59</v>
      </c>
      <c r="K6" s="1">
        <v>6</v>
      </c>
      <c r="L6" s="1">
        <f>J6*0.4</f>
        <v>23.6</v>
      </c>
      <c r="M6" s="4" t="s">
        <v>19</v>
      </c>
      <c r="N6" s="1">
        <f t="shared" si="1"/>
        <v>78.599999999999994</v>
      </c>
      <c r="O6" s="1">
        <v>9</v>
      </c>
    </row>
    <row r="7" spans="1:16">
      <c r="A7" s="1">
        <v>5</v>
      </c>
      <c r="B7" s="1" t="s">
        <v>29</v>
      </c>
      <c r="C7" s="1" t="s">
        <v>30</v>
      </c>
      <c r="D7" s="1" t="s">
        <v>31</v>
      </c>
      <c r="E7" s="4">
        <v>10</v>
      </c>
      <c r="F7" s="4">
        <v>90</v>
      </c>
      <c r="G7" s="1">
        <f t="shared" si="0"/>
        <v>22.5</v>
      </c>
      <c r="H7" s="5">
        <v>18.5</v>
      </c>
      <c r="I7" s="1" t="s">
        <v>19</v>
      </c>
      <c r="J7" s="1">
        <v>22</v>
      </c>
      <c r="K7" s="1">
        <v>5</v>
      </c>
      <c r="L7" s="1">
        <v>0</v>
      </c>
      <c r="N7" s="1">
        <f t="shared" si="1"/>
        <v>51</v>
      </c>
      <c r="O7" s="1">
        <v>5</v>
      </c>
    </row>
    <row r="8" spans="1:16">
      <c r="A8" s="1">
        <v>6</v>
      </c>
      <c r="B8" s="1" t="s">
        <v>32</v>
      </c>
      <c r="C8" s="1" t="s">
        <v>33</v>
      </c>
      <c r="D8" s="1" t="s">
        <v>34</v>
      </c>
      <c r="E8" s="4">
        <v>10</v>
      </c>
      <c r="F8" s="4">
        <v>90</v>
      </c>
      <c r="G8" s="1">
        <f t="shared" si="0"/>
        <v>22.5</v>
      </c>
      <c r="H8" s="5">
        <v>13.75</v>
      </c>
      <c r="I8" s="1" t="s">
        <v>19</v>
      </c>
      <c r="J8" s="1">
        <v>50</v>
      </c>
      <c r="K8" s="1">
        <v>6</v>
      </c>
      <c r="L8" s="1">
        <f>J8*0.4</f>
        <v>20</v>
      </c>
      <c r="M8" s="4" t="s">
        <v>19</v>
      </c>
      <c r="N8" s="1">
        <f t="shared" si="1"/>
        <v>66.25</v>
      </c>
      <c r="O8" s="1">
        <v>8</v>
      </c>
      <c r="P8" s="1"/>
    </row>
    <row r="9" spans="1:16">
      <c r="A9" s="1">
        <v>7</v>
      </c>
      <c r="B9" s="1" t="s">
        <v>35</v>
      </c>
      <c r="C9" s="1" t="s">
        <v>36</v>
      </c>
      <c r="D9" s="1" t="s">
        <v>37</v>
      </c>
      <c r="E9" s="4">
        <v>10</v>
      </c>
      <c r="F9" s="4">
        <v>95</v>
      </c>
      <c r="G9" s="1">
        <f t="shared" si="0"/>
        <v>23.75</v>
      </c>
      <c r="H9" s="5">
        <v>20.5</v>
      </c>
      <c r="I9" s="1" t="s">
        <v>19</v>
      </c>
      <c r="J9" s="1">
        <v>71</v>
      </c>
      <c r="K9" s="1">
        <v>8</v>
      </c>
      <c r="L9" s="1">
        <f>J9*0.4</f>
        <v>28.400000000000002</v>
      </c>
      <c r="N9" s="1">
        <f t="shared" si="1"/>
        <v>82.65</v>
      </c>
      <c r="O9" s="1">
        <v>9</v>
      </c>
    </row>
    <row r="10" spans="1:16">
      <c r="A10" s="1">
        <v>8</v>
      </c>
      <c r="B10" s="1" t="s">
        <v>38</v>
      </c>
      <c r="C10" s="1" t="s">
        <v>39</v>
      </c>
      <c r="D10" s="1" t="s">
        <v>40</v>
      </c>
      <c r="E10" s="4">
        <v>10</v>
      </c>
      <c r="F10" s="4">
        <v>100</v>
      </c>
      <c r="G10" s="1">
        <f t="shared" si="0"/>
        <v>25</v>
      </c>
      <c r="H10" s="5">
        <v>24.25</v>
      </c>
      <c r="I10" s="1" t="s">
        <v>19</v>
      </c>
      <c r="J10" s="1">
        <v>29</v>
      </c>
      <c r="K10" s="1">
        <v>5</v>
      </c>
      <c r="L10" s="1">
        <v>0</v>
      </c>
      <c r="M10" s="4" t="s">
        <v>19</v>
      </c>
      <c r="N10" s="1">
        <f t="shared" si="1"/>
        <v>59.25</v>
      </c>
      <c r="O10" s="1">
        <v>5</v>
      </c>
    </row>
    <row r="11" spans="1:16">
      <c r="A11" s="1">
        <v>9</v>
      </c>
      <c r="B11" s="1" t="s">
        <v>41</v>
      </c>
      <c r="C11" s="1" t="s">
        <v>42</v>
      </c>
      <c r="D11" s="1" t="s">
        <v>43</v>
      </c>
      <c r="E11" s="4">
        <v>10</v>
      </c>
      <c r="F11" s="4">
        <v>90</v>
      </c>
      <c r="G11" s="1">
        <f t="shared" si="0"/>
        <v>22.5</v>
      </c>
      <c r="H11" s="5">
        <v>16.25</v>
      </c>
      <c r="I11" s="1" t="s">
        <v>19</v>
      </c>
      <c r="J11" s="1">
        <v>35</v>
      </c>
      <c r="K11" s="1">
        <v>5</v>
      </c>
      <c r="L11" s="1">
        <v>0</v>
      </c>
      <c r="N11" s="1">
        <f t="shared" si="1"/>
        <v>48.75</v>
      </c>
      <c r="O11" s="1">
        <v>5</v>
      </c>
    </row>
    <row r="12" spans="1:16">
      <c r="A12" s="1">
        <v>10</v>
      </c>
      <c r="B12" s="1" t="s">
        <v>44</v>
      </c>
      <c r="C12" s="1" t="s">
        <v>45</v>
      </c>
      <c r="D12" s="1" t="s">
        <v>46</v>
      </c>
      <c r="E12" s="4">
        <v>10</v>
      </c>
      <c r="F12" s="4">
        <v>95</v>
      </c>
      <c r="G12" s="1">
        <f t="shared" si="0"/>
        <v>23.75</v>
      </c>
      <c r="H12" s="5">
        <v>23.75</v>
      </c>
      <c r="I12" s="1" t="s">
        <v>19</v>
      </c>
      <c r="J12" s="1">
        <v>34</v>
      </c>
      <c r="K12" s="1">
        <v>5</v>
      </c>
      <c r="L12" s="1">
        <v>0</v>
      </c>
      <c r="N12" s="1">
        <f t="shared" si="1"/>
        <v>57.5</v>
      </c>
      <c r="O12" s="1">
        <v>5</v>
      </c>
    </row>
    <row r="13" spans="1:16">
      <c r="A13" s="1">
        <v>11</v>
      </c>
      <c r="B13" s="1" t="s">
        <v>47</v>
      </c>
      <c r="C13" s="1" t="s">
        <v>48</v>
      </c>
      <c r="D13" s="1" t="s">
        <v>49</v>
      </c>
      <c r="E13" s="4">
        <v>10</v>
      </c>
      <c r="F13" s="4">
        <v>90</v>
      </c>
      <c r="G13" s="1">
        <f t="shared" si="0"/>
        <v>22.5</v>
      </c>
      <c r="H13" s="5">
        <v>13.75</v>
      </c>
      <c r="I13" s="1" t="s">
        <v>19</v>
      </c>
      <c r="J13" s="1">
        <v>45</v>
      </c>
      <c r="K13" s="1">
        <v>5</v>
      </c>
      <c r="L13" s="1">
        <v>0</v>
      </c>
      <c r="M13" s="4" t="s">
        <v>19</v>
      </c>
      <c r="N13" s="1">
        <f t="shared" si="1"/>
        <v>46.25</v>
      </c>
      <c r="O13" s="1">
        <v>5</v>
      </c>
    </row>
    <row r="14" spans="1:16" s="11" customFormat="1">
      <c r="A14" s="4">
        <v>12</v>
      </c>
      <c r="B14" s="4" t="s">
        <v>50</v>
      </c>
      <c r="C14" s="4" t="s">
        <v>51</v>
      </c>
      <c r="D14" s="4" t="s">
        <v>52</v>
      </c>
      <c r="E14" s="4">
        <v>10</v>
      </c>
      <c r="F14" s="4">
        <v>90</v>
      </c>
      <c r="G14" s="4">
        <f t="shared" si="0"/>
        <v>22.5</v>
      </c>
      <c r="H14" s="10">
        <v>16.75</v>
      </c>
      <c r="I14" s="4" t="s">
        <v>19</v>
      </c>
      <c r="J14" s="4">
        <v>56</v>
      </c>
      <c r="K14" s="4">
        <v>6</v>
      </c>
      <c r="L14" s="4">
        <f>J14*0.4</f>
        <v>22.400000000000002</v>
      </c>
      <c r="M14" s="4"/>
      <c r="N14" s="4">
        <f t="shared" si="1"/>
        <v>71.650000000000006</v>
      </c>
      <c r="O14" s="4">
        <v>8</v>
      </c>
    </row>
    <row r="15" spans="1:16" s="11" customFormat="1">
      <c r="A15" s="4">
        <v>13</v>
      </c>
      <c r="B15" s="4" t="s">
        <v>53</v>
      </c>
      <c r="C15" s="4" t="s">
        <v>54</v>
      </c>
      <c r="D15" s="4" t="s">
        <v>55</v>
      </c>
      <c r="E15" s="4">
        <v>10</v>
      </c>
      <c r="F15" s="4">
        <v>90</v>
      </c>
      <c r="G15" s="4">
        <f t="shared" si="0"/>
        <v>22.5</v>
      </c>
      <c r="H15" s="10">
        <v>18.75</v>
      </c>
      <c r="I15" s="4" t="s">
        <v>19</v>
      </c>
      <c r="J15" s="4">
        <v>24</v>
      </c>
      <c r="K15" s="4">
        <v>5</v>
      </c>
      <c r="L15" s="4">
        <v>0</v>
      </c>
      <c r="M15" s="4" t="s">
        <v>19</v>
      </c>
      <c r="N15" s="4">
        <f t="shared" si="1"/>
        <v>51.25</v>
      </c>
      <c r="O15" s="4">
        <v>5</v>
      </c>
    </row>
    <row r="16" spans="1:16" s="11" customFormat="1">
      <c r="A16" s="4">
        <v>14</v>
      </c>
      <c r="B16" s="4" t="s">
        <v>56</v>
      </c>
      <c r="C16" s="4" t="s">
        <v>57</v>
      </c>
      <c r="D16" s="4" t="s">
        <v>58</v>
      </c>
      <c r="E16" s="4">
        <v>10</v>
      </c>
      <c r="F16" s="4">
        <v>95</v>
      </c>
      <c r="G16" s="4">
        <f t="shared" si="0"/>
        <v>23.75</v>
      </c>
      <c r="H16" s="10">
        <v>20.5</v>
      </c>
      <c r="I16" s="4" t="s">
        <v>19</v>
      </c>
      <c r="J16" s="4">
        <v>62</v>
      </c>
      <c r="K16" s="4">
        <v>7</v>
      </c>
      <c r="L16" s="4">
        <f>J16*0.4</f>
        <v>24.8</v>
      </c>
      <c r="M16" s="4"/>
      <c r="N16" s="4">
        <f t="shared" si="1"/>
        <v>79.05</v>
      </c>
      <c r="O16" s="4">
        <v>8</v>
      </c>
    </row>
    <row r="17" spans="1:15" s="11" customFormat="1">
      <c r="A17" s="4">
        <v>15</v>
      </c>
      <c r="B17" s="4" t="s">
        <v>59</v>
      </c>
      <c r="C17" s="4" t="s">
        <v>60</v>
      </c>
      <c r="D17" s="4" t="s">
        <v>61</v>
      </c>
      <c r="E17" s="4">
        <v>10</v>
      </c>
      <c r="F17" s="4">
        <v>90</v>
      </c>
      <c r="G17" s="4">
        <f t="shared" si="0"/>
        <v>22.5</v>
      </c>
      <c r="H17" s="10">
        <v>17</v>
      </c>
      <c r="I17" s="4" t="s">
        <v>19</v>
      </c>
      <c r="J17" s="4">
        <v>71</v>
      </c>
      <c r="K17" s="4">
        <v>8</v>
      </c>
      <c r="L17" s="4">
        <f>J17*0.4</f>
        <v>28.400000000000002</v>
      </c>
      <c r="M17" s="4"/>
      <c r="N17" s="4">
        <f t="shared" si="1"/>
        <v>77.900000000000006</v>
      </c>
      <c r="O17" s="4">
        <v>5</v>
      </c>
    </row>
    <row r="18" spans="1:15" s="11" customFormat="1">
      <c r="A18" s="4">
        <v>16</v>
      </c>
      <c r="B18" s="4" t="s">
        <v>62</v>
      </c>
      <c r="C18" s="4" t="s">
        <v>63</v>
      </c>
      <c r="D18" s="4" t="s">
        <v>64</v>
      </c>
      <c r="E18" s="4">
        <v>10</v>
      </c>
      <c r="F18" s="4">
        <v>90</v>
      </c>
      <c r="G18" s="4">
        <f t="shared" si="0"/>
        <v>22.5</v>
      </c>
      <c r="H18" s="10">
        <v>24.25</v>
      </c>
      <c r="I18" s="4" t="s">
        <v>19</v>
      </c>
      <c r="J18" s="4">
        <v>45</v>
      </c>
      <c r="K18" s="4">
        <v>5</v>
      </c>
      <c r="L18" s="4">
        <v>0</v>
      </c>
      <c r="M18" s="4" t="s">
        <v>19</v>
      </c>
      <c r="N18" s="4">
        <f t="shared" si="1"/>
        <v>56.75</v>
      </c>
      <c r="O18" s="4">
        <v>5</v>
      </c>
    </row>
    <row r="19" spans="1:15">
      <c r="A19" s="4">
        <v>17</v>
      </c>
      <c r="B19" s="1" t="s">
        <v>68</v>
      </c>
      <c r="C19" s="1" t="s">
        <v>69</v>
      </c>
      <c r="D19" s="1" t="s">
        <v>70</v>
      </c>
      <c r="E19" s="4">
        <v>10</v>
      </c>
      <c r="F19" s="4">
        <v>95</v>
      </c>
      <c r="G19" s="1">
        <f t="shared" si="0"/>
        <v>23.75</v>
      </c>
      <c r="H19" s="5">
        <v>21.5</v>
      </c>
      <c r="I19" s="1" t="s">
        <v>19</v>
      </c>
      <c r="J19" s="1">
        <v>41</v>
      </c>
      <c r="K19" s="1">
        <v>5</v>
      </c>
      <c r="L19" s="1">
        <v>0</v>
      </c>
      <c r="M19" s="4" t="s">
        <v>19</v>
      </c>
      <c r="N19" s="1">
        <f t="shared" si="1"/>
        <v>55.25</v>
      </c>
      <c r="O19" s="1">
        <v>5</v>
      </c>
    </row>
    <row r="20" spans="1:15">
      <c r="A20" s="4">
        <v>18</v>
      </c>
      <c r="B20" s="1" t="s">
        <v>71</v>
      </c>
      <c r="C20" s="1" t="s">
        <v>51</v>
      </c>
      <c r="D20" s="1" t="s">
        <v>72</v>
      </c>
      <c r="E20" s="4">
        <v>10</v>
      </c>
      <c r="F20" s="4">
        <v>95</v>
      </c>
      <c r="G20" s="1">
        <f t="shared" si="0"/>
        <v>23.75</v>
      </c>
      <c r="H20" s="5">
        <v>20.5</v>
      </c>
      <c r="I20" s="1" t="s">
        <v>19</v>
      </c>
      <c r="J20" s="1">
        <v>7</v>
      </c>
      <c r="K20" s="1">
        <v>5</v>
      </c>
      <c r="L20" s="1">
        <v>0</v>
      </c>
      <c r="N20" s="1">
        <f t="shared" si="1"/>
        <v>54.25</v>
      </c>
      <c r="O20" s="1">
        <v>5</v>
      </c>
    </row>
    <row r="21" spans="1:15">
      <c r="A21" s="4">
        <v>19</v>
      </c>
      <c r="B21" s="1" t="s">
        <v>74</v>
      </c>
      <c r="C21" s="1" t="s">
        <v>75</v>
      </c>
      <c r="D21" s="1" t="s">
        <v>76</v>
      </c>
      <c r="E21" s="4">
        <v>10</v>
      </c>
      <c r="F21" s="4">
        <v>95</v>
      </c>
      <c r="G21" s="1">
        <f t="shared" si="0"/>
        <v>23.75</v>
      </c>
      <c r="H21" s="5">
        <v>22.5</v>
      </c>
      <c r="I21" s="1" t="s">
        <v>19</v>
      </c>
      <c r="J21" s="1">
        <v>39</v>
      </c>
      <c r="K21" s="1">
        <v>5</v>
      </c>
      <c r="L21" s="1">
        <v>0</v>
      </c>
      <c r="M21" s="4" t="s">
        <v>19</v>
      </c>
      <c r="N21" s="1">
        <f t="shared" si="1"/>
        <v>56.25</v>
      </c>
      <c r="O21" s="1">
        <v>5</v>
      </c>
    </row>
    <row r="22" spans="1:15">
      <c r="A22" s="4">
        <v>20</v>
      </c>
      <c r="B22" s="1" t="s">
        <v>77</v>
      </c>
      <c r="C22" s="1" t="s">
        <v>73</v>
      </c>
      <c r="D22" s="1" t="s">
        <v>78</v>
      </c>
      <c r="E22" s="4">
        <v>10</v>
      </c>
      <c r="F22" s="4">
        <v>100</v>
      </c>
      <c r="G22" s="1">
        <f t="shared" si="0"/>
        <v>25</v>
      </c>
      <c r="H22" s="5">
        <v>23</v>
      </c>
      <c r="I22" s="1" t="s">
        <v>19</v>
      </c>
      <c r="J22" s="1">
        <v>63</v>
      </c>
      <c r="K22" s="1">
        <v>7</v>
      </c>
      <c r="L22" s="1">
        <f>J22*0.4</f>
        <v>25.200000000000003</v>
      </c>
      <c r="N22" s="1">
        <f t="shared" si="1"/>
        <v>83.2</v>
      </c>
      <c r="O22" s="1">
        <v>9</v>
      </c>
    </row>
    <row r="23" spans="1:15">
      <c r="A23" s="4">
        <v>21</v>
      </c>
      <c r="B23" s="1" t="s">
        <v>79</v>
      </c>
      <c r="C23" s="1" t="s">
        <v>80</v>
      </c>
      <c r="D23" s="1" t="s">
        <v>81</v>
      </c>
      <c r="E23" s="4">
        <v>10</v>
      </c>
      <c r="F23" s="4">
        <v>100</v>
      </c>
      <c r="G23" s="1">
        <f t="shared" si="0"/>
        <v>25</v>
      </c>
      <c r="H23" s="5">
        <v>25</v>
      </c>
      <c r="I23" s="1" t="s">
        <v>19</v>
      </c>
      <c r="J23" s="1">
        <v>81</v>
      </c>
      <c r="K23" s="1">
        <v>9</v>
      </c>
      <c r="L23" s="1">
        <f>J23*0.4</f>
        <v>32.4</v>
      </c>
      <c r="N23" s="1">
        <f t="shared" si="1"/>
        <v>92.4</v>
      </c>
      <c r="O23" s="1">
        <v>10</v>
      </c>
    </row>
    <row r="26" spans="1:15" ht="33">
      <c r="A26" s="9" t="s">
        <v>84</v>
      </c>
      <c r="B26" s="9"/>
      <c r="C26" s="9"/>
      <c r="D26" s="9"/>
      <c r="E26" s="2" t="s">
        <v>6</v>
      </c>
      <c r="F26" s="1" t="s">
        <v>83</v>
      </c>
      <c r="G26" s="1" t="s">
        <v>82</v>
      </c>
      <c r="H26" s="2" t="s">
        <v>11</v>
      </c>
      <c r="J26" s="2" t="s">
        <v>15</v>
      </c>
    </row>
    <row r="27" spans="1:15">
      <c r="A27" s="7">
        <v>22</v>
      </c>
      <c r="B27" s="7" t="s">
        <v>65</v>
      </c>
      <c r="C27" s="7" t="s">
        <v>66</v>
      </c>
      <c r="D27" s="7" t="s">
        <v>67</v>
      </c>
      <c r="E27" s="8">
        <v>9</v>
      </c>
      <c r="F27" s="8"/>
      <c r="G27" s="7">
        <v>58</v>
      </c>
      <c r="H27" s="7">
        <v>6</v>
      </c>
      <c r="J27" s="7">
        <v>8</v>
      </c>
    </row>
  </sheetData>
  <mergeCells count="2">
    <mergeCell ref="A1:N1"/>
    <mergeCell ref="A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2017-06-26T09:20:34Z</dcterms:modified>
</cp:coreProperties>
</file>