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4" activeTab="4"/>
  </bookViews>
  <sheets>
    <sheet name="Предавања" sheetId="1" r:id="rId1"/>
    <sheet name="Вежбе" sheetId="3" r:id="rId2"/>
    <sheet name="Домаћи задатак - презентација" sheetId="4" r:id="rId3"/>
    <sheet name="Семинарски рад" sheetId="5" r:id="rId4"/>
    <sheet name="Sheet1" sheetId="10" r:id="rId5"/>
  </sheets>
  <calcPr calcId="125725"/>
</workbook>
</file>

<file path=xl/calcChain.xml><?xml version="1.0" encoding="utf-8"?>
<calcChain xmlns="http://schemas.openxmlformats.org/spreadsheetml/2006/main">
  <c r="I5" i="10"/>
  <c r="F5"/>
  <c r="I3"/>
  <c r="F3"/>
  <c r="I2"/>
  <c r="F2"/>
  <c r="J2" s="1"/>
  <c r="I7"/>
  <c r="F7"/>
  <c r="I6"/>
  <c r="F6"/>
  <c r="I4"/>
  <c r="F4"/>
  <c r="J4" s="1"/>
  <c r="J5" l="1"/>
  <c r="J7"/>
  <c r="J6"/>
  <c r="J3"/>
  <c r="J5" i="5"/>
  <c r="J7"/>
  <c r="J9"/>
  <c r="J11"/>
  <c r="J13"/>
  <c r="J15"/>
  <c r="J17"/>
  <c r="J19"/>
  <c r="J21"/>
  <c r="J23"/>
  <c r="J25"/>
  <c r="J27"/>
  <c r="J29"/>
  <c r="J31"/>
  <c r="J3"/>
  <c r="R4" i="3" l="1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"/>
  <c r="R4" i="1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"/>
</calcChain>
</file>

<file path=xl/sharedStrings.xml><?xml version="1.0" encoding="utf-8"?>
<sst xmlns="http://schemas.openxmlformats.org/spreadsheetml/2006/main" count="515" uniqueCount="177">
  <si>
    <t>АКРЕДИТАЦИЈА И СЕРТИФИКАЦИЈА - ПРЕДАВАЊА</t>
  </si>
  <si>
    <t>РЕДНИ БРОЈ</t>
  </si>
  <si>
    <t>ПРЕЗИМЕ</t>
  </si>
  <si>
    <t>ИМЕ</t>
  </si>
  <si>
    <t>БРОЈ ИНДЕКСА</t>
  </si>
  <si>
    <t>ЕЛЕКТРОНСКА ПОШТА</t>
  </si>
  <si>
    <t>ПРИСУСТВА УКУПНО ПРЕДАВАЊА</t>
  </si>
  <si>
    <t>Александра</t>
  </si>
  <si>
    <t>Игор</t>
  </si>
  <si>
    <t>Марко</t>
  </si>
  <si>
    <t>Бојана</t>
  </si>
  <si>
    <t>Јована</t>
  </si>
  <si>
    <t>Ивана</t>
  </si>
  <si>
    <t>Јелена</t>
  </si>
  <si>
    <t>1. недеља  01. март</t>
  </si>
  <si>
    <t>2014/0508</t>
  </si>
  <si>
    <t>2014/0511</t>
  </si>
  <si>
    <t>2014/0513</t>
  </si>
  <si>
    <t>2014/0517</t>
  </si>
  <si>
    <t>2014/0518</t>
  </si>
  <si>
    <t>2014/0532</t>
  </si>
  <si>
    <t>2014/0545</t>
  </si>
  <si>
    <t>2014/0548</t>
  </si>
  <si>
    <t>2014/0612</t>
  </si>
  <si>
    <t>2014/0633</t>
  </si>
  <si>
    <t>2014/0647</t>
  </si>
  <si>
    <t>2014/0654</t>
  </si>
  <si>
    <t>2014/0682</t>
  </si>
  <si>
    <t>2014/0690</t>
  </si>
  <si>
    <t>2014/0695</t>
  </si>
  <si>
    <t>2014/0698</t>
  </si>
  <si>
    <t>2014/0703</t>
  </si>
  <si>
    <t>2014/0751</t>
  </si>
  <si>
    <t>2014/0755</t>
  </si>
  <si>
    <t>2014/0771</t>
  </si>
  <si>
    <t>2014/0781</t>
  </si>
  <si>
    <t>2014/0798</t>
  </si>
  <si>
    <t>2014/0827</t>
  </si>
  <si>
    <t>2014/0839</t>
  </si>
  <si>
    <t>2014/0843</t>
  </si>
  <si>
    <t xml:space="preserve">Радуловић </t>
  </si>
  <si>
    <t xml:space="preserve">Кувељић </t>
  </si>
  <si>
    <t>Душица</t>
  </si>
  <si>
    <t xml:space="preserve">Вучковић </t>
  </si>
  <si>
    <t>Татјана</t>
  </si>
  <si>
    <t xml:space="preserve">Чабаркапа </t>
  </si>
  <si>
    <t xml:space="preserve">Ћирић </t>
  </si>
  <si>
    <t xml:space="preserve">Чубрак </t>
  </si>
  <si>
    <t>Катарина</t>
  </si>
  <si>
    <t xml:space="preserve">Чолић </t>
  </si>
  <si>
    <t>Дејан</t>
  </si>
  <si>
    <t xml:space="preserve">Пумпаловић </t>
  </si>
  <si>
    <t>Драгана</t>
  </si>
  <si>
    <t xml:space="preserve">Станојевић </t>
  </si>
  <si>
    <t>Милена</t>
  </si>
  <si>
    <t xml:space="preserve">Савић </t>
  </si>
  <si>
    <t>Андријана</t>
  </si>
  <si>
    <t xml:space="preserve">Пешић </t>
  </si>
  <si>
    <t>Никола</t>
  </si>
  <si>
    <t xml:space="preserve">Кончаревић </t>
  </si>
  <si>
    <t>Наташа</t>
  </si>
  <si>
    <t xml:space="preserve">Симић </t>
  </si>
  <si>
    <t>Адријана</t>
  </si>
  <si>
    <t xml:space="preserve">Вранић </t>
  </si>
  <si>
    <t xml:space="preserve">Миловановић </t>
  </si>
  <si>
    <t>Срна</t>
  </si>
  <si>
    <t xml:space="preserve">Петровић </t>
  </si>
  <si>
    <t>Неда</t>
  </si>
  <si>
    <t xml:space="preserve">Павловић </t>
  </si>
  <si>
    <t xml:space="preserve">Богојевић </t>
  </si>
  <si>
    <t>Маријана</t>
  </si>
  <si>
    <t xml:space="preserve">Миладиновић </t>
  </si>
  <si>
    <t>Стеван</t>
  </si>
  <si>
    <t>Ања</t>
  </si>
  <si>
    <t xml:space="preserve">Пантић </t>
  </si>
  <si>
    <t xml:space="preserve">Поповић </t>
  </si>
  <si>
    <t>Огњен</t>
  </si>
  <si>
    <t xml:space="preserve">Пешут </t>
  </si>
  <si>
    <t xml:space="preserve">Радовановић </t>
  </si>
  <si>
    <t>Марија</t>
  </si>
  <si>
    <t>Гвозденовић</t>
  </si>
  <si>
    <t>2013/0589</t>
  </si>
  <si>
    <t>Драгановић</t>
  </si>
  <si>
    <t>2013/0471</t>
  </si>
  <si>
    <t>Стефановић</t>
  </si>
  <si>
    <t>Лука</t>
  </si>
  <si>
    <t>2015/1055</t>
  </si>
  <si>
    <t>2. недеља       8. март</t>
  </si>
  <si>
    <t>3. недеља       15. март</t>
  </si>
  <si>
    <t>4. недеља       22. март</t>
  </si>
  <si>
    <t>Дубајић</t>
  </si>
  <si>
    <t>Нина</t>
  </si>
  <si>
    <t>2013/0903</t>
  </si>
  <si>
    <t>АКРЕДИТАЦИЈА И СЕРТИФИКАЦИЈА - ВЕЖБЕ</t>
  </si>
  <si>
    <t>ТЕМА</t>
  </si>
  <si>
    <t>БРОЈ ПОЕНА</t>
  </si>
  <si>
    <t>ТИМ</t>
  </si>
  <si>
    <t>Тим 1</t>
  </si>
  <si>
    <t>Тим 2</t>
  </si>
  <si>
    <t>Тим 3</t>
  </si>
  <si>
    <t>Тим 4</t>
  </si>
  <si>
    <t>Тим 5</t>
  </si>
  <si>
    <t>Тим 6</t>
  </si>
  <si>
    <t>Тим 7</t>
  </si>
  <si>
    <t>Тим 8</t>
  </si>
  <si>
    <t>Тим 9</t>
  </si>
  <si>
    <t>Тим 10</t>
  </si>
  <si>
    <t>Тим 11</t>
  </si>
  <si>
    <t>Тим 12</t>
  </si>
  <si>
    <t>Тим 13</t>
  </si>
  <si>
    <t>Тим 14</t>
  </si>
  <si>
    <t>TMS CEE д.о.о.</t>
  </si>
  <si>
    <t>SGS Београд д.о.о.</t>
  </si>
  <si>
    <t xml:space="preserve">ЈУГОИНСПЕКТ БЕОГРАД А.Д.     </t>
  </si>
  <si>
    <t xml:space="preserve">АМСС-ЦЕНТАР ЗА МОТОРНА ВОЗИЛА </t>
  </si>
  <si>
    <t>ИНСТИТУТ ЗА ЗАШТИТУ НА РАДУ АД</t>
  </si>
  <si>
    <t>Институт за нуклеарне науке "Винча"</t>
  </si>
  <si>
    <t>ЈАТ-ТЕХНИКА д.о.о.</t>
  </si>
  <si>
    <t>Министарство привреде                       Дирекција за мере и драгоцене метале</t>
  </si>
  <si>
    <t xml:space="preserve">ЗАШТИТА НА РАДУ И ЗАШТИТА ЖИВОТНЕ СРЕДИНЕ "БЕОГРАД" д.о.о.                         </t>
  </si>
  <si>
    <t xml:space="preserve">Привредна комора Србије,                       Центар за услуге и посредовање </t>
  </si>
  <si>
    <t xml:space="preserve">МАШИНСКИ ФАКУЛТЕТ У БЕОГРАДУ          Центар за моторна возила </t>
  </si>
  <si>
    <t>Факултет организационих наука    Метролошка лабораторија</t>
  </si>
  <si>
    <t>Центар за испитивање намирница д.о.о.</t>
  </si>
  <si>
    <t>Институт Михајло Пупин д.о.о. Београд    Центар за гасну технику</t>
  </si>
  <si>
    <t>АКРЕДИТАЦИЈА И СЕРТИФИКАЦИЈА - ДОМАЋИ ЗАДАТАК</t>
  </si>
  <si>
    <t>АКРЕДИТАЦИЈА И СЕРТИФИКАЦИЈА - СЕМИНАРСКИ РАД</t>
  </si>
  <si>
    <t>4. недеља       22. март*</t>
  </si>
  <si>
    <t>Тим 15</t>
  </si>
  <si>
    <t>Милтеновић</t>
  </si>
  <si>
    <t>Давид</t>
  </si>
  <si>
    <t>JUQS Друштво за сертификацију и надзор система квалитета д.о.о.</t>
  </si>
  <si>
    <t>2013/0691</t>
  </si>
  <si>
    <t>5. недеља       29. март</t>
  </si>
  <si>
    <t>СТАНДАРД</t>
  </si>
  <si>
    <t>6. недеља       05. април</t>
  </si>
  <si>
    <t>6. недеља       05. април - НЕ РАДИ СЕ</t>
  </si>
  <si>
    <t>7. недеља       12. април - НЕ РАДИ СЕ</t>
  </si>
  <si>
    <t>8. недеља       19. април - КОЛОКВИЈУМ</t>
  </si>
  <si>
    <t>БРОЈ ПОЕНА * 0.25</t>
  </si>
  <si>
    <t>9. недеља       03. мај</t>
  </si>
  <si>
    <t>10. недеља 10. мај</t>
  </si>
  <si>
    <t xml:space="preserve">11. недеља 17 мај </t>
  </si>
  <si>
    <t>12. недеља 24. мај</t>
  </si>
  <si>
    <t xml:space="preserve">11. недеља 17. мај </t>
  </si>
  <si>
    <t>ПРИСУСТВА УКУПНО ВЕЖБЕ</t>
  </si>
  <si>
    <t>ОСТВАРЕН УСЛОВ ЗА ИЗЛАЗАК НА ИСПИТ</t>
  </si>
  <si>
    <t>ПИСМЕНИ ИСПИТ</t>
  </si>
  <si>
    <t>УКУПНО ПОЕНИ</t>
  </si>
  <si>
    <t>КОНАЧНА ОЦЕНА</t>
  </si>
  <si>
    <t>да</t>
  </si>
  <si>
    <t xml:space="preserve">Бодови </t>
  </si>
  <si>
    <t>64 – 72</t>
  </si>
  <si>
    <t>73 – 81</t>
  </si>
  <si>
    <t>82 – 90</t>
  </si>
  <si>
    <t>91 – 100</t>
  </si>
  <si>
    <t>СЕМИНАРСКИ РАД 40%</t>
  </si>
  <si>
    <t>СЕМИНАРСКИ РАД</t>
  </si>
  <si>
    <t>Трбовић</t>
  </si>
  <si>
    <t>Богдан</t>
  </si>
  <si>
    <t>Илић</t>
  </si>
  <si>
    <t>Тамара</t>
  </si>
  <si>
    <t>Лукић</t>
  </si>
  <si>
    <t>Бркић</t>
  </si>
  <si>
    <t>Милица</t>
  </si>
  <si>
    <t>Кончаревић</t>
  </si>
  <si>
    <t>Михаљевић</t>
  </si>
  <si>
    <t>Миљана</t>
  </si>
  <si>
    <t>ПИСМЕНИ ИСПИТ 60%</t>
  </si>
  <si>
    <t>2012/0516</t>
  </si>
  <si>
    <t>2016/2044</t>
  </si>
  <si>
    <t>2011/0691</t>
  </si>
  <si>
    <t>2015/0854</t>
  </si>
  <si>
    <t>2015/0741</t>
  </si>
  <si>
    <t>Оцена</t>
  </si>
  <si>
    <t>0 – 50</t>
  </si>
  <si>
    <t xml:space="preserve">51 – 63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</si>
</sst>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name val="Century Gothic"/>
      <family val="2"/>
    </font>
    <font>
      <sz val="18"/>
      <name val="Century Gothic"/>
      <family val="2"/>
    </font>
    <font>
      <sz val="11"/>
      <name val="Calibri"/>
      <family val="2"/>
      <scheme val="minor"/>
    </font>
    <font>
      <sz val="11"/>
      <color theme="1"/>
      <name val="Century Gothic"/>
      <family val="2"/>
    </font>
    <font>
      <sz val="11"/>
      <color rgb="FFFF0000"/>
      <name val="Century Gothic"/>
      <family val="2"/>
    </font>
    <font>
      <sz val="11"/>
      <color theme="1"/>
      <name val="Candara"/>
      <family val="2"/>
    </font>
    <font>
      <sz val="11"/>
      <name val="Candara"/>
      <family val="2"/>
    </font>
    <font>
      <b/>
      <sz val="11"/>
      <color theme="1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workbookViewId="0">
      <selection activeCell="A17" sqref="A17:XFD17"/>
    </sheetView>
  </sheetViews>
  <sheetFormatPr defaultRowHeight="15"/>
  <cols>
    <col min="1" max="1" width="16.42578125" style="3" customWidth="1"/>
    <col min="2" max="2" width="19.7109375" style="3" customWidth="1"/>
    <col min="3" max="3" width="20.5703125" style="3" customWidth="1"/>
    <col min="4" max="4" width="19.5703125" style="3" customWidth="1"/>
    <col min="5" max="5" width="23.7109375" style="3" hidden="1" customWidth="1"/>
    <col min="6" max="6" width="12.28515625" style="3" customWidth="1"/>
    <col min="7" max="7" width="12" style="3" customWidth="1"/>
    <col min="8" max="8" width="12.140625" style="3" customWidth="1"/>
    <col min="9" max="9" width="12.5703125" style="3" customWidth="1"/>
    <col min="10" max="10" width="12.28515625" style="3" customWidth="1"/>
    <col min="11" max="11" width="12.5703125" style="3" customWidth="1"/>
    <col min="12" max="12" width="12.42578125" style="3" hidden="1" customWidth="1"/>
    <col min="13" max="13" width="13" style="3" customWidth="1"/>
    <col min="14" max="14" width="12.5703125" style="3" customWidth="1"/>
    <col min="15" max="15" width="12.7109375" style="3" customWidth="1"/>
    <col min="16" max="16" width="12.85546875" style="3" customWidth="1"/>
    <col min="17" max="17" width="13.28515625" style="3" customWidth="1"/>
    <col min="18" max="18" width="15.28515625" style="3" customWidth="1"/>
    <col min="19" max="19" width="18.42578125" style="3" customWidth="1"/>
    <col min="20" max="16384" width="9.140625" style="3"/>
  </cols>
  <sheetData>
    <row r="1" spans="1:18" ht="24">
      <c r="A1" s="1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"/>
    </row>
    <row r="2" spans="1:18" ht="6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14</v>
      </c>
      <c r="G2" s="4" t="s">
        <v>87</v>
      </c>
      <c r="H2" s="4" t="s">
        <v>88</v>
      </c>
      <c r="I2" s="7" t="s">
        <v>127</v>
      </c>
      <c r="J2" s="13" t="s">
        <v>133</v>
      </c>
      <c r="K2" s="15" t="s">
        <v>135</v>
      </c>
      <c r="L2" s="15" t="s">
        <v>137</v>
      </c>
      <c r="M2" s="24" t="s">
        <v>138</v>
      </c>
      <c r="N2" s="18" t="s">
        <v>140</v>
      </c>
      <c r="O2" s="18" t="s">
        <v>141</v>
      </c>
      <c r="P2" s="18" t="s">
        <v>144</v>
      </c>
      <c r="Q2" s="18" t="s">
        <v>143</v>
      </c>
      <c r="R2" s="4" t="s">
        <v>6</v>
      </c>
    </row>
    <row r="3" spans="1:18" ht="16.5">
      <c r="A3" s="1">
        <v>1</v>
      </c>
      <c r="B3" s="1" t="s">
        <v>69</v>
      </c>
      <c r="C3" s="1" t="s">
        <v>70</v>
      </c>
      <c r="D3" s="1" t="s">
        <v>33</v>
      </c>
      <c r="E3" s="1"/>
      <c r="F3" s="1"/>
      <c r="G3" s="1"/>
      <c r="H3" s="1"/>
      <c r="I3" s="9"/>
      <c r="J3" s="1">
        <v>1</v>
      </c>
      <c r="K3" s="1"/>
      <c r="L3" s="1"/>
      <c r="M3" s="1">
        <v>1</v>
      </c>
      <c r="N3" s="1"/>
      <c r="O3" s="1"/>
      <c r="P3" s="1"/>
      <c r="Q3" s="1">
        <v>1</v>
      </c>
      <c r="R3" s="1">
        <f>SUM(F3:Q3)</f>
        <v>3</v>
      </c>
    </row>
    <row r="4" spans="1:18" ht="16.5">
      <c r="A4" s="1">
        <v>2</v>
      </c>
      <c r="B4" s="1" t="s">
        <v>63</v>
      </c>
      <c r="C4" s="1" t="s">
        <v>12</v>
      </c>
      <c r="D4" s="1" t="s">
        <v>29</v>
      </c>
      <c r="E4" s="1"/>
      <c r="F4" s="1">
        <v>1</v>
      </c>
      <c r="G4" s="1">
        <v>1</v>
      </c>
      <c r="H4" s="1">
        <v>1</v>
      </c>
      <c r="I4" s="9">
        <v>1</v>
      </c>
      <c r="J4" s="1">
        <v>1</v>
      </c>
      <c r="K4" s="1"/>
      <c r="L4" s="1"/>
      <c r="M4" s="1">
        <v>1</v>
      </c>
      <c r="N4" s="1">
        <v>1</v>
      </c>
      <c r="O4" s="1">
        <v>1</v>
      </c>
      <c r="P4" s="1">
        <v>1</v>
      </c>
      <c r="Q4" s="1">
        <v>1</v>
      </c>
      <c r="R4" s="20">
        <f t="shared" ref="R4:R32" si="0">SUM(F4:Q4)</f>
        <v>10</v>
      </c>
    </row>
    <row r="5" spans="1:18" ht="16.5">
      <c r="A5" s="1">
        <v>3</v>
      </c>
      <c r="B5" s="1" t="s">
        <v>43</v>
      </c>
      <c r="C5" s="1" t="s">
        <v>44</v>
      </c>
      <c r="D5" s="1" t="s">
        <v>17</v>
      </c>
      <c r="E5" s="1"/>
      <c r="F5" s="1">
        <v>1</v>
      </c>
      <c r="G5" s="1">
        <v>1</v>
      </c>
      <c r="H5" s="1">
        <v>1</v>
      </c>
      <c r="I5" s="9">
        <v>1</v>
      </c>
      <c r="J5" s="1">
        <v>1</v>
      </c>
      <c r="K5" s="1"/>
      <c r="L5" s="1"/>
      <c r="M5" s="1">
        <v>1</v>
      </c>
      <c r="N5" s="1"/>
      <c r="O5" s="1">
        <v>1</v>
      </c>
      <c r="P5" s="1">
        <v>1</v>
      </c>
      <c r="Q5" s="1">
        <v>1</v>
      </c>
      <c r="R5" s="20">
        <f t="shared" si="0"/>
        <v>9</v>
      </c>
    </row>
    <row r="6" spans="1:18" ht="16.5">
      <c r="A6" s="1">
        <v>4</v>
      </c>
      <c r="B6" s="1" t="s">
        <v>80</v>
      </c>
      <c r="C6" s="1" t="s">
        <v>58</v>
      </c>
      <c r="D6" s="1" t="s">
        <v>81</v>
      </c>
      <c r="E6" s="1"/>
      <c r="F6" s="1">
        <v>1</v>
      </c>
      <c r="G6" s="1">
        <v>1</v>
      </c>
      <c r="H6" s="1">
        <v>1</v>
      </c>
      <c r="I6" s="9"/>
      <c r="J6" s="1">
        <v>1</v>
      </c>
      <c r="K6" s="1"/>
      <c r="L6" s="1"/>
      <c r="M6" s="1"/>
      <c r="N6" s="1"/>
      <c r="O6" s="1"/>
      <c r="P6" s="1"/>
      <c r="Q6" s="1">
        <v>1</v>
      </c>
      <c r="R6" s="20">
        <f t="shared" si="0"/>
        <v>5</v>
      </c>
    </row>
    <row r="7" spans="1:18" ht="16.5">
      <c r="A7" s="1">
        <v>5</v>
      </c>
      <c r="B7" s="1" t="s">
        <v>82</v>
      </c>
      <c r="C7" s="1" t="s">
        <v>13</v>
      </c>
      <c r="D7" s="1" t="s">
        <v>83</v>
      </c>
      <c r="E7" s="1"/>
      <c r="F7" s="1"/>
      <c r="G7" s="1"/>
      <c r="H7" s="1">
        <v>1</v>
      </c>
      <c r="I7" s="9">
        <v>1</v>
      </c>
      <c r="J7" s="1"/>
      <c r="K7" s="1"/>
      <c r="L7" s="1"/>
      <c r="M7" s="1">
        <v>1</v>
      </c>
      <c r="N7" s="1"/>
      <c r="O7" s="1"/>
      <c r="P7" s="1"/>
      <c r="Q7" s="1">
        <v>1</v>
      </c>
      <c r="R7" s="20">
        <f t="shared" si="0"/>
        <v>4</v>
      </c>
    </row>
    <row r="8" spans="1:18" ht="16.5">
      <c r="A8" s="5">
        <v>6</v>
      </c>
      <c r="B8" s="5" t="s">
        <v>90</v>
      </c>
      <c r="C8" s="5" t="s">
        <v>91</v>
      </c>
      <c r="D8" s="5" t="s">
        <v>92</v>
      </c>
      <c r="E8" s="5"/>
      <c r="F8" s="5"/>
      <c r="G8" s="5"/>
      <c r="H8" s="5">
        <v>1</v>
      </c>
      <c r="I8" s="9">
        <v>1</v>
      </c>
      <c r="J8" s="5"/>
      <c r="K8" s="5"/>
      <c r="L8" s="5"/>
      <c r="M8" s="5">
        <v>1</v>
      </c>
      <c r="N8" s="5"/>
      <c r="O8" s="5"/>
      <c r="P8" s="5"/>
      <c r="Q8" s="5">
        <v>1</v>
      </c>
      <c r="R8" s="20">
        <f t="shared" si="0"/>
        <v>4</v>
      </c>
    </row>
    <row r="9" spans="1:18" ht="16.5">
      <c r="A9" s="5">
        <v>7</v>
      </c>
      <c r="B9" s="1" t="s">
        <v>59</v>
      </c>
      <c r="C9" s="1" t="s">
        <v>60</v>
      </c>
      <c r="D9" s="1" t="s">
        <v>27</v>
      </c>
      <c r="E9" s="1"/>
      <c r="F9" s="1"/>
      <c r="G9" s="1"/>
      <c r="H9" s="1"/>
      <c r="I9" s="9"/>
      <c r="J9" s="1"/>
      <c r="K9" s="1"/>
      <c r="L9" s="1"/>
      <c r="M9" s="1"/>
      <c r="N9" s="1"/>
      <c r="O9" s="1"/>
      <c r="P9" s="1"/>
      <c r="Q9" s="1"/>
      <c r="R9" s="20">
        <f t="shared" si="0"/>
        <v>0</v>
      </c>
    </row>
    <row r="10" spans="1:18" ht="16.5">
      <c r="A10" s="5">
        <v>8</v>
      </c>
      <c r="B10" s="1" t="s">
        <v>41</v>
      </c>
      <c r="C10" s="1" t="s">
        <v>42</v>
      </c>
      <c r="D10" s="1" t="s">
        <v>16</v>
      </c>
      <c r="E10" s="1"/>
      <c r="F10" s="1">
        <v>1</v>
      </c>
      <c r="G10" s="1">
        <v>1</v>
      </c>
      <c r="H10" s="1">
        <v>1</v>
      </c>
      <c r="I10" s="9">
        <v>1</v>
      </c>
      <c r="J10" s="1">
        <v>1</v>
      </c>
      <c r="K10" s="1">
        <v>1</v>
      </c>
      <c r="L10" s="1"/>
      <c r="M10" s="1">
        <v>1</v>
      </c>
      <c r="N10" s="1"/>
      <c r="O10" s="1">
        <v>1</v>
      </c>
      <c r="P10" s="1">
        <v>1</v>
      </c>
      <c r="Q10" s="1">
        <v>1</v>
      </c>
      <c r="R10" s="20">
        <f t="shared" si="0"/>
        <v>10</v>
      </c>
    </row>
    <row r="11" spans="1:18" ht="16.5">
      <c r="A11" s="5">
        <v>9</v>
      </c>
      <c r="B11" s="1" t="s">
        <v>71</v>
      </c>
      <c r="C11" s="1" t="s">
        <v>72</v>
      </c>
      <c r="D11" s="1" t="s">
        <v>34</v>
      </c>
      <c r="E11" s="1"/>
      <c r="F11" s="1">
        <v>1</v>
      </c>
      <c r="G11" s="1">
        <v>1</v>
      </c>
      <c r="H11" s="1">
        <v>1</v>
      </c>
      <c r="I11" s="9">
        <v>1</v>
      </c>
      <c r="J11" s="1">
        <v>1</v>
      </c>
      <c r="K11" s="1"/>
      <c r="L11" s="1"/>
      <c r="M11" s="1">
        <v>1</v>
      </c>
      <c r="N11" s="1"/>
      <c r="O11" s="1">
        <v>1</v>
      </c>
      <c r="P11" s="1">
        <v>1</v>
      </c>
      <c r="Q11" s="1">
        <v>1</v>
      </c>
      <c r="R11" s="20">
        <f t="shared" si="0"/>
        <v>9</v>
      </c>
    </row>
    <row r="12" spans="1:18" ht="16.5">
      <c r="A12" s="5">
        <v>10</v>
      </c>
      <c r="B12" s="1" t="s">
        <v>64</v>
      </c>
      <c r="C12" s="1" t="s">
        <v>65</v>
      </c>
      <c r="D12" s="1" t="s">
        <v>30</v>
      </c>
      <c r="E12" s="1"/>
      <c r="F12" s="1"/>
      <c r="G12" s="1"/>
      <c r="H12" s="1">
        <v>1</v>
      </c>
      <c r="I12" s="9">
        <v>1</v>
      </c>
      <c r="J12" s="1"/>
      <c r="K12" s="1"/>
      <c r="L12" s="1"/>
      <c r="M12" s="1">
        <v>1</v>
      </c>
      <c r="N12" s="1"/>
      <c r="O12" s="1"/>
      <c r="P12" s="1"/>
      <c r="Q12" s="1">
        <v>1</v>
      </c>
      <c r="R12" s="20">
        <f t="shared" si="0"/>
        <v>4</v>
      </c>
    </row>
    <row r="13" spans="1:18" ht="16.5">
      <c r="A13" s="8">
        <v>11</v>
      </c>
      <c r="B13" s="8" t="s">
        <v>129</v>
      </c>
      <c r="C13" s="8" t="s">
        <v>130</v>
      </c>
      <c r="D13" s="8" t="s">
        <v>132</v>
      </c>
      <c r="E13" s="8"/>
      <c r="F13" s="8"/>
      <c r="G13" s="8"/>
      <c r="H13" s="8"/>
      <c r="I13" s="8"/>
      <c r="J13" s="8">
        <v>1</v>
      </c>
      <c r="K13" s="8"/>
      <c r="L13" s="8"/>
      <c r="M13" s="8">
        <v>1</v>
      </c>
      <c r="N13" s="8"/>
      <c r="O13" s="8"/>
      <c r="P13" s="8"/>
      <c r="Q13" s="8">
        <v>1</v>
      </c>
      <c r="R13" s="20">
        <f t="shared" si="0"/>
        <v>3</v>
      </c>
    </row>
    <row r="14" spans="1:18" ht="16.5">
      <c r="A14" s="8">
        <v>12</v>
      </c>
      <c r="B14" s="1" t="s">
        <v>68</v>
      </c>
      <c r="C14" s="1" t="s">
        <v>10</v>
      </c>
      <c r="D14" s="1" t="s">
        <v>32</v>
      </c>
      <c r="E14" s="1"/>
      <c r="F14" s="1">
        <v>1</v>
      </c>
      <c r="G14" s="1">
        <v>1</v>
      </c>
      <c r="H14" s="1">
        <v>1</v>
      </c>
      <c r="I14" s="9">
        <v>1</v>
      </c>
      <c r="J14" s="1">
        <v>1</v>
      </c>
      <c r="K14" s="1">
        <v>1</v>
      </c>
      <c r="L14" s="1"/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20">
        <f t="shared" si="0"/>
        <v>11</v>
      </c>
    </row>
    <row r="15" spans="1:18" ht="16.5">
      <c r="A15" s="8">
        <v>13</v>
      </c>
      <c r="B15" s="2" t="s">
        <v>74</v>
      </c>
      <c r="C15" s="2" t="s">
        <v>9</v>
      </c>
      <c r="D15" s="2" t="s">
        <v>36</v>
      </c>
      <c r="E15" s="2"/>
      <c r="F15" s="2">
        <v>1</v>
      </c>
      <c r="G15" s="2">
        <v>1</v>
      </c>
      <c r="H15" s="2">
        <v>1</v>
      </c>
      <c r="I15" s="10">
        <v>1</v>
      </c>
      <c r="J15" s="2">
        <v>1</v>
      </c>
      <c r="K15" s="2">
        <v>1</v>
      </c>
      <c r="L15" s="2"/>
      <c r="M15" s="2">
        <v>1</v>
      </c>
      <c r="N15" s="2">
        <v>1</v>
      </c>
      <c r="O15" s="2">
        <v>1</v>
      </c>
      <c r="P15" s="2">
        <v>1</v>
      </c>
      <c r="Q15" s="2"/>
      <c r="R15" s="20">
        <f t="shared" si="0"/>
        <v>10</v>
      </c>
    </row>
    <row r="16" spans="1:18" ht="16.5">
      <c r="A16" s="8">
        <v>14</v>
      </c>
      <c r="B16" s="1" t="s">
        <v>66</v>
      </c>
      <c r="C16" s="1" t="s">
        <v>67</v>
      </c>
      <c r="D16" s="1" t="s">
        <v>31</v>
      </c>
      <c r="E16" s="1"/>
      <c r="F16" s="1">
        <v>1</v>
      </c>
      <c r="G16" s="1"/>
      <c r="H16" s="1">
        <v>1</v>
      </c>
      <c r="I16" s="9"/>
      <c r="J16" s="1">
        <v>1</v>
      </c>
      <c r="K16" s="1">
        <v>1</v>
      </c>
      <c r="L16" s="1"/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20">
        <f t="shared" si="0"/>
        <v>9</v>
      </c>
    </row>
    <row r="17" spans="1:18" ht="16.5">
      <c r="A17" s="8">
        <v>15</v>
      </c>
      <c r="B17" s="1" t="s">
        <v>66</v>
      </c>
      <c r="C17" s="1" t="s">
        <v>73</v>
      </c>
      <c r="D17" s="1" t="s">
        <v>35</v>
      </c>
      <c r="E17" s="1"/>
      <c r="F17" s="1"/>
      <c r="G17" s="1"/>
      <c r="H17" s="1"/>
      <c r="I17" s="9"/>
      <c r="J17" s="1">
        <v>1</v>
      </c>
      <c r="K17" s="1"/>
      <c r="L17" s="1"/>
      <c r="M17" s="1">
        <v>1</v>
      </c>
      <c r="N17" s="1"/>
      <c r="O17" s="1"/>
      <c r="P17" s="1"/>
      <c r="Q17" s="1">
        <v>1</v>
      </c>
      <c r="R17" s="20">
        <f t="shared" si="0"/>
        <v>3</v>
      </c>
    </row>
    <row r="18" spans="1:18" ht="16.5">
      <c r="A18" s="8">
        <v>16</v>
      </c>
      <c r="B18" s="1" t="s">
        <v>57</v>
      </c>
      <c r="C18" s="1" t="s">
        <v>58</v>
      </c>
      <c r="D18" s="1" t="s">
        <v>26</v>
      </c>
      <c r="E18" s="1"/>
      <c r="F18" s="1"/>
      <c r="G18" s="1"/>
      <c r="H18" s="1"/>
      <c r="I18" s="9"/>
      <c r="J18" s="1"/>
      <c r="K18" s="1"/>
      <c r="L18" s="1"/>
      <c r="M18" s="1">
        <v>1</v>
      </c>
      <c r="N18" s="1"/>
      <c r="O18" s="1"/>
      <c r="P18" s="1"/>
      <c r="Q18" s="1">
        <v>1</v>
      </c>
      <c r="R18" s="20">
        <f t="shared" si="0"/>
        <v>2</v>
      </c>
    </row>
    <row r="19" spans="1:18" ht="16.5">
      <c r="A19" s="8">
        <v>17</v>
      </c>
      <c r="B19" s="1" t="s">
        <v>77</v>
      </c>
      <c r="C19" s="1" t="s">
        <v>54</v>
      </c>
      <c r="D19" s="1" t="s">
        <v>38</v>
      </c>
      <c r="E19" s="1"/>
      <c r="F19" s="1">
        <v>1</v>
      </c>
      <c r="G19" s="1">
        <v>1</v>
      </c>
      <c r="H19" s="1">
        <v>1</v>
      </c>
      <c r="I19" s="9">
        <v>1</v>
      </c>
      <c r="J19" s="1">
        <v>1</v>
      </c>
      <c r="K19" s="1">
        <v>1</v>
      </c>
      <c r="L19" s="1"/>
      <c r="M19" s="1">
        <v>1</v>
      </c>
      <c r="N19" s="1">
        <v>1</v>
      </c>
      <c r="O19" s="1">
        <v>1</v>
      </c>
      <c r="P19" s="1"/>
      <c r="Q19" s="1"/>
      <c r="R19" s="20">
        <f t="shared" si="0"/>
        <v>9</v>
      </c>
    </row>
    <row r="20" spans="1:18" ht="16.5">
      <c r="A20" s="8">
        <v>18</v>
      </c>
      <c r="B20" s="1" t="s">
        <v>75</v>
      </c>
      <c r="C20" s="1" t="s">
        <v>76</v>
      </c>
      <c r="D20" s="1" t="s">
        <v>37</v>
      </c>
      <c r="E20" s="1"/>
      <c r="F20" s="1">
        <v>1</v>
      </c>
      <c r="G20" s="1">
        <v>1</v>
      </c>
      <c r="H20" s="1">
        <v>1</v>
      </c>
      <c r="I20" s="9">
        <v>1</v>
      </c>
      <c r="J20" s="1"/>
      <c r="K20" s="1"/>
      <c r="L20" s="1"/>
      <c r="M20" s="1">
        <v>1</v>
      </c>
      <c r="N20" s="1"/>
      <c r="O20" s="1"/>
      <c r="P20" s="1"/>
      <c r="Q20" s="1">
        <v>1</v>
      </c>
      <c r="R20" s="20">
        <f t="shared" si="0"/>
        <v>6</v>
      </c>
    </row>
    <row r="21" spans="1:18" ht="16.5">
      <c r="A21" s="8">
        <v>19</v>
      </c>
      <c r="B21" s="1" t="s">
        <v>51</v>
      </c>
      <c r="C21" s="1" t="s">
        <v>52</v>
      </c>
      <c r="D21" s="1" t="s">
        <v>22</v>
      </c>
      <c r="E21" s="1"/>
      <c r="F21" s="1">
        <v>1</v>
      </c>
      <c r="G21" s="1">
        <v>1</v>
      </c>
      <c r="H21" s="1">
        <v>1</v>
      </c>
      <c r="I21" s="9">
        <v>1</v>
      </c>
      <c r="J21" s="1">
        <v>1</v>
      </c>
      <c r="K21" s="1">
        <v>1</v>
      </c>
      <c r="L21" s="1"/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20">
        <f t="shared" si="0"/>
        <v>11</v>
      </c>
    </row>
    <row r="22" spans="1:18" ht="16.5">
      <c r="A22" s="8">
        <v>20</v>
      </c>
      <c r="B22" s="1" t="s">
        <v>78</v>
      </c>
      <c r="C22" s="1" t="s">
        <v>79</v>
      </c>
      <c r="D22" s="1" t="s">
        <v>39</v>
      </c>
      <c r="E22" s="1"/>
      <c r="F22" s="1">
        <v>1</v>
      </c>
      <c r="G22" s="1">
        <v>1</v>
      </c>
      <c r="H22" s="1">
        <v>1</v>
      </c>
      <c r="I22" s="9"/>
      <c r="J22" s="1">
        <v>1</v>
      </c>
      <c r="K22" s="1">
        <v>1</v>
      </c>
      <c r="L22" s="1"/>
      <c r="M22" s="1">
        <v>1</v>
      </c>
      <c r="N22" s="1"/>
      <c r="O22" s="1">
        <v>1</v>
      </c>
      <c r="P22" s="1">
        <v>1</v>
      </c>
      <c r="Q22" s="1">
        <v>1</v>
      </c>
      <c r="R22" s="20">
        <f t="shared" si="0"/>
        <v>9</v>
      </c>
    </row>
    <row r="23" spans="1:18" ht="16.5">
      <c r="A23" s="8">
        <v>21</v>
      </c>
      <c r="B23" s="1" t="s">
        <v>40</v>
      </c>
      <c r="C23" s="1" t="s">
        <v>8</v>
      </c>
      <c r="D23" s="1" t="s">
        <v>15</v>
      </c>
      <c r="E23" s="1"/>
      <c r="F23" s="1">
        <v>1</v>
      </c>
      <c r="G23" s="1"/>
      <c r="H23" s="1"/>
      <c r="I23" s="9"/>
      <c r="J23" s="1"/>
      <c r="K23" s="1"/>
      <c r="L23" s="1"/>
      <c r="M23" s="1">
        <v>1</v>
      </c>
      <c r="N23" s="1"/>
      <c r="O23" s="1"/>
      <c r="P23" s="1"/>
      <c r="Q23" s="1">
        <v>1</v>
      </c>
      <c r="R23" s="20">
        <f t="shared" si="0"/>
        <v>3</v>
      </c>
    </row>
    <row r="24" spans="1:18" ht="16.5">
      <c r="A24" s="8">
        <v>22</v>
      </c>
      <c r="B24" s="1" t="s">
        <v>55</v>
      </c>
      <c r="C24" s="1" t="s">
        <v>7</v>
      </c>
      <c r="D24" s="1" t="s">
        <v>24</v>
      </c>
      <c r="E24" s="1"/>
      <c r="F24" s="1">
        <v>1</v>
      </c>
      <c r="G24" s="1">
        <v>1</v>
      </c>
      <c r="H24" s="1"/>
      <c r="I24" s="9"/>
      <c r="J24" s="1">
        <v>1</v>
      </c>
      <c r="K24" s="1">
        <v>1</v>
      </c>
      <c r="L24" s="1"/>
      <c r="M24" s="1">
        <v>1</v>
      </c>
      <c r="N24" s="1">
        <v>1</v>
      </c>
      <c r="O24" s="1"/>
      <c r="P24" s="1"/>
      <c r="Q24" s="1">
        <v>1</v>
      </c>
      <c r="R24" s="20">
        <f t="shared" si="0"/>
        <v>7</v>
      </c>
    </row>
    <row r="25" spans="1:18" ht="16.5">
      <c r="A25" s="8">
        <v>23</v>
      </c>
      <c r="B25" s="1" t="s">
        <v>61</v>
      </c>
      <c r="C25" s="1" t="s">
        <v>62</v>
      </c>
      <c r="D25" s="1" t="s">
        <v>28</v>
      </c>
      <c r="E25" s="1"/>
      <c r="F25" s="1"/>
      <c r="G25" s="1"/>
      <c r="H25" s="1"/>
      <c r="I25" s="9">
        <v>1</v>
      </c>
      <c r="J25" s="1">
        <v>1</v>
      </c>
      <c r="K25" s="1">
        <v>1</v>
      </c>
      <c r="L25" s="1"/>
      <c r="M25" s="1">
        <v>1</v>
      </c>
      <c r="N25" s="1">
        <v>1</v>
      </c>
      <c r="O25" s="1"/>
      <c r="P25" s="1"/>
      <c r="Q25" s="1">
        <v>1</v>
      </c>
      <c r="R25" s="20">
        <f t="shared" si="0"/>
        <v>6</v>
      </c>
    </row>
    <row r="26" spans="1:18" ht="16.5">
      <c r="A26" s="8">
        <v>24</v>
      </c>
      <c r="B26" s="1" t="s">
        <v>53</v>
      </c>
      <c r="C26" s="1" t="s">
        <v>54</v>
      </c>
      <c r="D26" s="1" t="s">
        <v>23</v>
      </c>
      <c r="E26" s="1"/>
      <c r="F26" s="1"/>
      <c r="G26" s="1"/>
      <c r="H26" s="1">
        <v>1</v>
      </c>
      <c r="I26" s="9">
        <v>1</v>
      </c>
      <c r="J26" s="1">
        <v>1</v>
      </c>
      <c r="K26" s="1"/>
      <c r="L26" s="1"/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20">
        <f t="shared" si="0"/>
        <v>8</v>
      </c>
    </row>
    <row r="27" spans="1:18" ht="16.5">
      <c r="A27" s="8">
        <v>25</v>
      </c>
      <c r="B27" s="1" t="s">
        <v>84</v>
      </c>
      <c r="C27" s="1" t="s">
        <v>85</v>
      </c>
      <c r="D27" s="1" t="s">
        <v>86</v>
      </c>
      <c r="E27" s="1"/>
      <c r="F27" s="1"/>
      <c r="G27" s="1"/>
      <c r="H27" s="1">
        <v>1</v>
      </c>
      <c r="I27" s="9"/>
      <c r="J27" s="1"/>
      <c r="K27" s="1"/>
      <c r="L27" s="1"/>
      <c r="M27" s="1">
        <v>1</v>
      </c>
      <c r="N27" s="1"/>
      <c r="O27" s="1"/>
      <c r="P27" s="1"/>
      <c r="Q27" s="1">
        <v>1</v>
      </c>
      <c r="R27" s="20">
        <f t="shared" si="0"/>
        <v>3</v>
      </c>
    </row>
    <row r="28" spans="1:18" ht="16.5">
      <c r="A28" s="8">
        <v>26</v>
      </c>
      <c r="B28" s="1" t="s">
        <v>46</v>
      </c>
      <c r="C28" s="1" t="s">
        <v>12</v>
      </c>
      <c r="D28" s="1" t="s">
        <v>19</v>
      </c>
      <c r="E28" s="1"/>
      <c r="F28" s="1">
        <v>1</v>
      </c>
      <c r="G28" s="1"/>
      <c r="H28" s="1">
        <v>1</v>
      </c>
      <c r="I28" s="9">
        <v>1</v>
      </c>
      <c r="J28" s="1">
        <v>1</v>
      </c>
      <c r="K28" s="1">
        <v>1</v>
      </c>
      <c r="L28" s="1"/>
      <c r="M28" s="1">
        <v>1</v>
      </c>
      <c r="N28" s="1"/>
      <c r="O28" s="1"/>
      <c r="P28" s="1"/>
      <c r="Q28" s="1">
        <v>1</v>
      </c>
      <c r="R28" s="20">
        <f t="shared" si="0"/>
        <v>7</v>
      </c>
    </row>
    <row r="29" spans="1:18" ht="16.5">
      <c r="A29" s="8">
        <v>27</v>
      </c>
      <c r="B29" s="1" t="s">
        <v>46</v>
      </c>
      <c r="C29" s="1" t="s">
        <v>56</v>
      </c>
      <c r="D29" s="1" t="s">
        <v>25</v>
      </c>
      <c r="E29" s="1"/>
      <c r="F29" s="1">
        <v>1</v>
      </c>
      <c r="G29" s="1"/>
      <c r="H29" s="1">
        <v>1</v>
      </c>
      <c r="I29" s="9"/>
      <c r="J29" s="1">
        <v>1</v>
      </c>
      <c r="K29" s="1"/>
      <c r="L29" s="1"/>
      <c r="M29" s="1">
        <v>1</v>
      </c>
      <c r="N29" s="1"/>
      <c r="O29" s="1"/>
      <c r="P29" s="1"/>
      <c r="Q29" s="1">
        <v>1</v>
      </c>
      <c r="R29" s="20">
        <f t="shared" si="0"/>
        <v>5</v>
      </c>
    </row>
    <row r="30" spans="1:18" ht="16.5">
      <c r="A30" s="8">
        <v>28</v>
      </c>
      <c r="B30" s="1" t="s">
        <v>45</v>
      </c>
      <c r="C30" s="1" t="s">
        <v>11</v>
      </c>
      <c r="D30" s="1" t="s">
        <v>18</v>
      </c>
      <c r="E30" s="1"/>
      <c r="F30" s="1">
        <v>1</v>
      </c>
      <c r="G30" s="1">
        <v>1</v>
      </c>
      <c r="H30" s="1"/>
      <c r="I30" s="9">
        <v>1</v>
      </c>
      <c r="J30" s="1"/>
      <c r="K30" s="1">
        <v>1</v>
      </c>
      <c r="L30" s="1"/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20">
        <f t="shared" si="0"/>
        <v>9</v>
      </c>
    </row>
    <row r="31" spans="1:18" ht="16.5">
      <c r="A31" s="8">
        <v>29</v>
      </c>
      <c r="B31" s="1" t="s">
        <v>49</v>
      </c>
      <c r="C31" s="1" t="s">
        <v>50</v>
      </c>
      <c r="D31" s="1" t="s">
        <v>21</v>
      </c>
      <c r="E31" s="1"/>
      <c r="F31" s="1"/>
      <c r="G31" s="1"/>
      <c r="H31" s="1">
        <v>1</v>
      </c>
      <c r="I31" s="9"/>
      <c r="J31" s="1"/>
      <c r="K31" s="1"/>
      <c r="L31" s="1"/>
      <c r="M31" s="1"/>
      <c r="N31" s="1"/>
      <c r="O31" s="1"/>
      <c r="P31" s="1"/>
      <c r="Q31" s="1">
        <v>1</v>
      </c>
      <c r="R31" s="20">
        <f t="shared" si="0"/>
        <v>2</v>
      </c>
    </row>
    <row r="32" spans="1:18" ht="16.5">
      <c r="A32" s="8">
        <v>30</v>
      </c>
      <c r="B32" s="1" t="s">
        <v>47</v>
      </c>
      <c r="C32" s="1" t="s">
        <v>48</v>
      </c>
      <c r="D32" s="1" t="s">
        <v>20</v>
      </c>
      <c r="E32" s="1"/>
      <c r="F32" s="1"/>
      <c r="G32" s="1">
        <v>1</v>
      </c>
      <c r="H32" s="1">
        <v>1</v>
      </c>
      <c r="I32" s="9">
        <v>1</v>
      </c>
      <c r="J32" s="1">
        <v>1</v>
      </c>
      <c r="K32" s="1"/>
      <c r="L32" s="1"/>
      <c r="M32" s="1">
        <v>1</v>
      </c>
      <c r="N32" s="1"/>
      <c r="O32" s="1">
        <v>1</v>
      </c>
      <c r="P32" s="1"/>
      <c r="Q32" s="1">
        <v>1</v>
      </c>
      <c r="R32" s="20">
        <f t="shared" si="0"/>
        <v>7</v>
      </c>
    </row>
    <row r="33" spans="1:18" ht="16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6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6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6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6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6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6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</sheetData>
  <sortState ref="A3:S38">
    <sortCondition ref="B2"/>
  </sortState>
  <mergeCells count="1">
    <mergeCell ref="B1: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workbookViewId="0">
      <selection activeCell="R3" sqref="R3:R32"/>
    </sheetView>
  </sheetViews>
  <sheetFormatPr defaultRowHeight="15"/>
  <cols>
    <col min="1" max="1" width="16.42578125" style="3" customWidth="1"/>
    <col min="2" max="2" width="19.7109375" style="3" customWidth="1"/>
    <col min="3" max="3" width="20.5703125" style="3" customWidth="1"/>
    <col min="4" max="4" width="19.5703125" style="3" customWidth="1"/>
    <col min="5" max="5" width="23.7109375" style="3" hidden="1" customWidth="1"/>
    <col min="6" max="6" width="12.28515625" style="3" customWidth="1"/>
    <col min="7" max="7" width="12" style="3" customWidth="1"/>
    <col min="8" max="8" width="12.140625" style="3" customWidth="1"/>
    <col min="9" max="9" width="12.5703125" style="3" customWidth="1"/>
    <col min="10" max="10" width="12.28515625" style="3" customWidth="1"/>
    <col min="11" max="11" width="12.5703125" style="3" hidden="1" customWidth="1"/>
    <col min="12" max="12" width="12.42578125" style="3" hidden="1" customWidth="1"/>
    <col min="13" max="13" width="13" style="3" customWidth="1"/>
    <col min="14" max="14" width="12.5703125" style="3" customWidth="1"/>
    <col min="15" max="15" width="12.7109375" style="3" customWidth="1"/>
    <col min="16" max="16" width="12.85546875" style="3" customWidth="1"/>
    <col min="17" max="17" width="13.28515625" style="3" customWidth="1"/>
    <col min="18" max="18" width="15.28515625" style="3" customWidth="1"/>
    <col min="19" max="19" width="18.28515625" style="3" customWidth="1"/>
    <col min="20" max="16384" width="9.140625" style="3"/>
  </cols>
  <sheetData>
    <row r="1" spans="1:18" ht="24">
      <c r="A1" s="1"/>
      <c r="B1" s="26" t="s">
        <v>93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"/>
    </row>
    <row r="2" spans="1:18" ht="6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14</v>
      </c>
      <c r="G2" s="4" t="s">
        <v>87</v>
      </c>
      <c r="H2" s="4" t="s">
        <v>88</v>
      </c>
      <c r="I2" s="4" t="s">
        <v>89</v>
      </c>
      <c r="J2" s="13" t="s">
        <v>133</v>
      </c>
      <c r="K2" s="15" t="s">
        <v>136</v>
      </c>
      <c r="L2" s="15" t="s">
        <v>137</v>
      </c>
      <c r="M2" s="21" t="s">
        <v>138</v>
      </c>
      <c r="N2" s="18" t="s">
        <v>140</v>
      </c>
      <c r="O2" s="18" t="s">
        <v>141</v>
      </c>
      <c r="P2" s="18" t="s">
        <v>142</v>
      </c>
      <c r="Q2" s="18" t="s">
        <v>143</v>
      </c>
      <c r="R2" s="21" t="s">
        <v>145</v>
      </c>
    </row>
    <row r="3" spans="1:18" ht="16.5">
      <c r="A3" s="1">
        <v>1</v>
      </c>
      <c r="B3" s="1" t="s">
        <v>69</v>
      </c>
      <c r="C3" s="1" t="s">
        <v>70</v>
      </c>
      <c r="D3" s="1" t="s">
        <v>33</v>
      </c>
      <c r="E3" s="1"/>
      <c r="F3" s="1"/>
      <c r="G3" s="1"/>
      <c r="H3" s="5"/>
      <c r="I3" s="1"/>
      <c r="J3" s="1">
        <v>1</v>
      </c>
      <c r="K3" s="1"/>
      <c r="L3" s="1"/>
      <c r="M3" s="16">
        <v>1</v>
      </c>
      <c r="N3" s="17"/>
      <c r="O3" s="1"/>
      <c r="P3" s="1"/>
      <c r="Q3" s="22">
        <v>1</v>
      </c>
      <c r="R3" s="1">
        <f>SUM(F3:Q3)</f>
        <v>3</v>
      </c>
    </row>
    <row r="4" spans="1:18" ht="16.5">
      <c r="A4" s="1">
        <v>2</v>
      </c>
      <c r="B4" s="1" t="s">
        <v>63</v>
      </c>
      <c r="C4" s="1" t="s">
        <v>12</v>
      </c>
      <c r="D4" s="1" t="s">
        <v>29</v>
      </c>
      <c r="E4" s="1"/>
      <c r="F4" s="1">
        <v>1</v>
      </c>
      <c r="G4" s="1">
        <v>1</v>
      </c>
      <c r="H4" s="5">
        <v>1</v>
      </c>
      <c r="I4" s="1">
        <v>1</v>
      </c>
      <c r="J4" s="1">
        <v>1</v>
      </c>
      <c r="K4" s="1"/>
      <c r="L4" s="1"/>
      <c r="M4" s="16">
        <v>1</v>
      </c>
      <c r="N4" s="17">
        <v>1</v>
      </c>
      <c r="O4" s="1">
        <v>1</v>
      </c>
      <c r="P4" s="1">
        <v>1</v>
      </c>
      <c r="Q4" s="22">
        <v>1</v>
      </c>
      <c r="R4" s="20">
        <f t="shared" ref="R4:R32" si="0">SUM(F4:Q4)</f>
        <v>10</v>
      </c>
    </row>
    <row r="5" spans="1:18" ht="16.5">
      <c r="A5" s="1">
        <v>3</v>
      </c>
      <c r="B5" s="1" t="s">
        <v>43</v>
      </c>
      <c r="C5" s="1" t="s">
        <v>44</v>
      </c>
      <c r="D5" s="1" t="s">
        <v>17</v>
      </c>
      <c r="E5" s="1"/>
      <c r="F5" s="1">
        <v>1</v>
      </c>
      <c r="G5" s="1">
        <v>1</v>
      </c>
      <c r="H5" s="5">
        <v>1</v>
      </c>
      <c r="I5" s="1">
        <v>1</v>
      </c>
      <c r="J5" s="1">
        <v>1</v>
      </c>
      <c r="K5" s="1"/>
      <c r="L5" s="1"/>
      <c r="M5" s="16">
        <v>1</v>
      </c>
      <c r="N5" s="17"/>
      <c r="O5" s="1">
        <v>1</v>
      </c>
      <c r="P5" s="1">
        <v>1</v>
      </c>
      <c r="Q5" s="22">
        <v>1</v>
      </c>
      <c r="R5" s="20">
        <f t="shared" si="0"/>
        <v>9</v>
      </c>
    </row>
    <row r="6" spans="1:18" ht="16.5">
      <c r="A6" s="1">
        <v>4</v>
      </c>
      <c r="B6" s="1" t="s">
        <v>80</v>
      </c>
      <c r="C6" s="1" t="s">
        <v>58</v>
      </c>
      <c r="D6" s="1" t="s">
        <v>81</v>
      </c>
      <c r="E6" s="1"/>
      <c r="F6" s="1">
        <v>1</v>
      </c>
      <c r="G6" s="1">
        <v>1</v>
      </c>
      <c r="H6" s="5">
        <v>1</v>
      </c>
      <c r="I6" s="1"/>
      <c r="J6" s="1"/>
      <c r="K6" s="1"/>
      <c r="L6" s="1"/>
      <c r="M6" s="16"/>
      <c r="N6" s="17"/>
      <c r="O6" s="1">
        <v>1</v>
      </c>
      <c r="P6" s="1"/>
      <c r="Q6" s="22">
        <v>1</v>
      </c>
      <c r="R6" s="20">
        <f t="shared" si="0"/>
        <v>5</v>
      </c>
    </row>
    <row r="7" spans="1:18" ht="16.5">
      <c r="A7" s="5">
        <v>5</v>
      </c>
      <c r="B7" s="5" t="s">
        <v>90</v>
      </c>
      <c r="C7" s="5" t="s">
        <v>91</v>
      </c>
      <c r="D7" s="5" t="s">
        <v>92</v>
      </c>
      <c r="E7" s="5"/>
      <c r="F7" s="5"/>
      <c r="G7" s="5"/>
      <c r="H7" s="5">
        <v>1</v>
      </c>
      <c r="I7" s="5">
        <v>1</v>
      </c>
      <c r="J7" s="5">
        <v>1</v>
      </c>
      <c r="K7" s="5"/>
      <c r="L7" s="5"/>
      <c r="M7" s="16">
        <v>1</v>
      </c>
      <c r="N7" s="17"/>
      <c r="O7" s="5"/>
      <c r="P7" s="5">
        <v>1</v>
      </c>
      <c r="Q7" s="22">
        <v>1</v>
      </c>
      <c r="R7" s="20">
        <f t="shared" si="0"/>
        <v>6</v>
      </c>
    </row>
    <row r="8" spans="1:18" ht="16.5">
      <c r="A8" s="5">
        <v>6</v>
      </c>
      <c r="B8" s="1" t="s">
        <v>82</v>
      </c>
      <c r="C8" s="1" t="s">
        <v>13</v>
      </c>
      <c r="D8" s="1" t="s">
        <v>83</v>
      </c>
      <c r="E8" s="1"/>
      <c r="F8" s="1">
        <v>1</v>
      </c>
      <c r="G8" s="1"/>
      <c r="H8" s="5">
        <v>1</v>
      </c>
      <c r="I8" s="1">
        <v>1</v>
      </c>
      <c r="J8" s="1">
        <v>1</v>
      </c>
      <c r="K8" s="1"/>
      <c r="L8" s="1"/>
      <c r="M8" s="16">
        <v>1</v>
      </c>
      <c r="N8" s="17"/>
      <c r="O8" s="1">
        <v>1</v>
      </c>
      <c r="P8" s="1">
        <v>1</v>
      </c>
      <c r="Q8" s="22">
        <v>1</v>
      </c>
      <c r="R8" s="20">
        <f t="shared" si="0"/>
        <v>8</v>
      </c>
    </row>
    <row r="9" spans="1:18" ht="16.5">
      <c r="A9" s="5">
        <v>7</v>
      </c>
      <c r="B9" s="1" t="s">
        <v>59</v>
      </c>
      <c r="C9" s="1" t="s">
        <v>60</v>
      </c>
      <c r="D9" s="1" t="s">
        <v>27</v>
      </c>
      <c r="E9" s="1"/>
      <c r="F9" s="1"/>
      <c r="G9" s="1"/>
      <c r="H9" s="5"/>
      <c r="I9" s="1"/>
      <c r="J9" s="1"/>
      <c r="K9" s="1"/>
      <c r="L9" s="1"/>
      <c r="M9" s="16"/>
      <c r="N9" s="17"/>
      <c r="O9" s="1"/>
      <c r="P9" s="1"/>
      <c r="Q9" s="22"/>
      <c r="R9" s="20">
        <f t="shared" si="0"/>
        <v>0</v>
      </c>
    </row>
    <row r="10" spans="1:18" ht="16.5">
      <c r="A10" s="5">
        <v>8</v>
      </c>
      <c r="B10" s="1" t="s">
        <v>41</v>
      </c>
      <c r="C10" s="1" t="s">
        <v>42</v>
      </c>
      <c r="D10" s="1" t="s">
        <v>16</v>
      </c>
      <c r="E10" s="1"/>
      <c r="F10" s="1">
        <v>1</v>
      </c>
      <c r="G10" s="1">
        <v>1</v>
      </c>
      <c r="H10" s="5">
        <v>1</v>
      </c>
      <c r="I10" s="1">
        <v>1</v>
      </c>
      <c r="J10" s="1"/>
      <c r="K10" s="1"/>
      <c r="L10" s="1"/>
      <c r="M10" s="16">
        <v>1</v>
      </c>
      <c r="N10" s="17"/>
      <c r="O10" s="1">
        <v>1</v>
      </c>
      <c r="P10" s="1">
        <v>1</v>
      </c>
      <c r="Q10" s="22">
        <v>1</v>
      </c>
      <c r="R10" s="20">
        <f t="shared" si="0"/>
        <v>8</v>
      </c>
    </row>
    <row r="11" spans="1:18" ht="16.5">
      <c r="A11" s="5">
        <v>9</v>
      </c>
      <c r="B11" s="1" t="s">
        <v>71</v>
      </c>
      <c r="C11" s="1" t="s">
        <v>72</v>
      </c>
      <c r="D11" s="1" t="s">
        <v>34</v>
      </c>
      <c r="E11" s="1"/>
      <c r="F11" s="1">
        <v>1</v>
      </c>
      <c r="G11" s="1">
        <v>1</v>
      </c>
      <c r="H11" s="5">
        <v>1</v>
      </c>
      <c r="I11" s="1">
        <v>1</v>
      </c>
      <c r="J11" s="1">
        <v>1</v>
      </c>
      <c r="K11" s="1"/>
      <c r="L11" s="1"/>
      <c r="M11" s="16">
        <v>1</v>
      </c>
      <c r="N11" s="17"/>
      <c r="O11" s="1">
        <v>1</v>
      </c>
      <c r="P11" s="1">
        <v>1</v>
      </c>
      <c r="Q11" s="22">
        <v>1</v>
      </c>
      <c r="R11" s="20">
        <f t="shared" si="0"/>
        <v>9</v>
      </c>
    </row>
    <row r="12" spans="1:18" ht="16.5">
      <c r="A12" s="5">
        <v>10</v>
      </c>
      <c r="B12" s="1" t="s">
        <v>64</v>
      </c>
      <c r="C12" s="1" t="s">
        <v>65</v>
      </c>
      <c r="D12" s="1" t="s">
        <v>30</v>
      </c>
      <c r="E12" s="1"/>
      <c r="F12" s="1"/>
      <c r="G12" s="1"/>
      <c r="H12" s="5">
        <v>1</v>
      </c>
      <c r="I12" s="1">
        <v>1</v>
      </c>
      <c r="J12" s="1">
        <v>1</v>
      </c>
      <c r="K12" s="1"/>
      <c r="L12" s="1"/>
      <c r="M12" s="16">
        <v>1</v>
      </c>
      <c r="N12" s="17"/>
      <c r="O12" s="1"/>
      <c r="P12" s="1">
        <v>1</v>
      </c>
      <c r="Q12" s="22">
        <v>1</v>
      </c>
      <c r="R12" s="20">
        <f t="shared" si="0"/>
        <v>6</v>
      </c>
    </row>
    <row r="13" spans="1:18" ht="16.5">
      <c r="A13" s="8">
        <v>11</v>
      </c>
      <c r="B13" s="8" t="s">
        <v>129</v>
      </c>
      <c r="C13" s="8" t="s">
        <v>130</v>
      </c>
      <c r="D13" s="8" t="s">
        <v>132</v>
      </c>
      <c r="E13" s="8"/>
      <c r="F13" s="8"/>
      <c r="G13" s="8"/>
      <c r="H13" s="8"/>
      <c r="I13" s="8"/>
      <c r="J13" s="8"/>
      <c r="K13" s="8"/>
      <c r="L13" s="8"/>
      <c r="M13" s="16">
        <v>1</v>
      </c>
      <c r="N13" s="17"/>
      <c r="O13" s="8"/>
      <c r="P13" s="8"/>
      <c r="Q13" s="22">
        <v>1</v>
      </c>
      <c r="R13" s="20">
        <f t="shared" si="0"/>
        <v>2</v>
      </c>
    </row>
    <row r="14" spans="1:18" ht="16.5">
      <c r="A14" s="8">
        <v>12</v>
      </c>
      <c r="B14" s="1" t="s">
        <v>68</v>
      </c>
      <c r="C14" s="1" t="s">
        <v>10</v>
      </c>
      <c r="D14" s="1" t="s">
        <v>32</v>
      </c>
      <c r="E14" s="1"/>
      <c r="F14" s="1">
        <v>1</v>
      </c>
      <c r="G14" s="1">
        <v>1</v>
      </c>
      <c r="H14" s="5">
        <v>1</v>
      </c>
      <c r="I14" s="1">
        <v>1</v>
      </c>
      <c r="J14" s="1">
        <v>1</v>
      </c>
      <c r="K14" s="1"/>
      <c r="L14" s="1"/>
      <c r="M14" s="16">
        <v>1</v>
      </c>
      <c r="N14" s="17">
        <v>1</v>
      </c>
      <c r="O14" s="1">
        <v>1</v>
      </c>
      <c r="P14" s="1">
        <v>1</v>
      </c>
      <c r="Q14" s="22">
        <v>1</v>
      </c>
      <c r="R14" s="20">
        <f t="shared" si="0"/>
        <v>10</v>
      </c>
    </row>
    <row r="15" spans="1:18" ht="16.5">
      <c r="A15" s="8">
        <v>13</v>
      </c>
      <c r="B15" s="2" t="s">
        <v>74</v>
      </c>
      <c r="C15" s="2" t="s">
        <v>9</v>
      </c>
      <c r="D15" s="2" t="s">
        <v>36</v>
      </c>
      <c r="E15" s="2"/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/>
      <c r="L15" s="2"/>
      <c r="M15" s="2">
        <v>1</v>
      </c>
      <c r="N15" s="2">
        <v>1</v>
      </c>
      <c r="O15" s="2">
        <v>1</v>
      </c>
      <c r="P15" s="2">
        <v>1</v>
      </c>
      <c r="Q15" s="2"/>
      <c r="R15" s="20">
        <f t="shared" si="0"/>
        <v>9</v>
      </c>
    </row>
    <row r="16" spans="1:18" ht="16.5">
      <c r="A16" s="8">
        <v>14</v>
      </c>
      <c r="B16" s="1" t="s">
        <v>66</v>
      </c>
      <c r="C16" s="1" t="s">
        <v>67</v>
      </c>
      <c r="D16" s="1" t="s">
        <v>31</v>
      </c>
      <c r="E16" s="1"/>
      <c r="F16" s="1">
        <v>1</v>
      </c>
      <c r="G16" s="1"/>
      <c r="H16" s="5">
        <v>1</v>
      </c>
      <c r="I16" s="1"/>
      <c r="J16" s="1">
        <v>1</v>
      </c>
      <c r="K16" s="1"/>
      <c r="L16" s="1"/>
      <c r="M16" s="16">
        <v>1</v>
      </c>
      <c r="N16" s="17">
        <v>1</v>
      </c>
      <c r="O16" s="1">
        <v>1</v>
      </c>
      <c r="P16" s="1">
        <v>1</v>
      </c>
      <c r="Q16" s="22">
        <v>1</v>
      </c>
      <c r="R16" s="20">
        <f t="shared" si="0"/>
        <v>8</v>
      </c>
    </row>
    <row r="17" spans="1:18" ht="16.5">
      <c r="A17" s="8">
        <v>15</v>
      </c>
      <c r="B17" s="1" t="s">
        <v>66</v>
      </c>
      <c r="C17" s="1" t="s">
        <v>73</v>
      </c>
      <c r="D17" s="1" t="s">
        <v>35</v>
      </c>
      <c r="E17" s="1"/>
      <c r="F17" s="1"/>
      <c r="G17" s="1"/>
      <c r="H17" s="5"/>
      <c r="I17" s="1"/>
      <c r="J17" s="1"/>
      <c r="K17" s="1"/>
      <c r="L17" s="1"/>
      <c r="M17" s="16">
        <v>1</v>
      </c>
      <c r="N17" s="17"/>
      <c r="O17" s="1"/>
      <c r="P17" s="1"/>
      <c r="Q17" s="22">
        <v>1</v>
      </c>
      <c r="R17" s="20">
        <f t="shared" si="0"/>
        <v>2</v>
      </c>
    </row>
    <row r="18" spans="1:18" ht="16.5">
      <c r="A18" s="8">
        <v>16</v>
      </c>
      <c r="B18" s="1" t="s">
        <v>57</v>
      </c>
      <c r="C18" s="1" t="s">
        <v>58</v>
      </c>
      <c r="D18" s="1" t="s">
        <v>26</v>
      </c>
      <c r="E18" s="1"/>
      <c r="F18" s="1"/>
      <c r="G18" s="1"/>
      <c r="H18" s="5"/>
      <c r="I18" s="1"/>
      <c r="J18" s="1"/>
      <c r="K18" s="1"/>
      <c r="L18" s="1"/>
      <c r="M18" s="16">
        <v>1</v>
      </c>
      <c r="N18" s="17"/>
      <c r="O18" s="1"/>
      <c r="P18" s="1"/>
      <c r="Q18" s="22">
        <v>1</v>
      </c>
      <c r="R18" s="20">
        <f t="shared" si="0"/>
        <v>2</v>
      </c>
    </row>
    <row r="19" spans="1:18" ht="16.5">
      <c r="A19" s="8">
        <v>17</v>
      </c>
      <c r="B19" s="1" t="s">
        <v>77</v>
      </c>
      <c r="C19" s="1" t="s">
        <v>54</v>
      </c>
      <c r="D19" s="1" t="s">
        <v>38</v>
      </c>
      <c r="E19" s="1"/>
      <c r="F19" s="1">
        <v>1</v>
      </c>
      <c r="G19" s="1">
        <v>1</v>
      </c>
      <c r="H19" s="5">
        <v>1</v>
      </c>
      <c r="I19" s="1">
        <v>1</v>
      </c>
      <c r="J19" s="1">
        <v>1</v>
      </c>
      <c r="K19" s="1"/>
      <c r="L19" s="1"/>
      <c r="M19" s="16">
        <v>1</v>
      </c>
      <c r="N19" s="17">
        <v>1</v>
      </c>
      <c r="O19" s="1">
        <v>1</v>
      </c>
      <c r="P19" s="1">
        <v>1</v>
      </c>
      <c r="Q19" s="22"/>
      <c r="R19" s="20">
        <f t="shared" si="0"/>
        <v>9</v>
      </c>
    </row>
    <row r="20" spans="1:18" ht="16.5">
      <c r="A20" s="8">
        <v>18</v>
      </c>
      <c r="B20" s="1" t="s">
        <v>75</v>
      </c>
      <c r="C20" s="1" t="s">
        <v>76</v>
      </c>
      <c r="D20" s="1" t="s">
        <v>37</v>
      </c>
      <c r="E20" s="1"/>
      <c r="F20" s="1">
        <v>1</v>
      </c>
      <c r="G20" s="1">
        <v>1</v>
      </c>
      <c r="H20" s="5">
        <v>1</v>
      </c>
      <c r="I20" s="1">
        <v>1</v>
      </c>
      <c r="J20" s="1"/>
      <c r="K20" s="1"/>
      <c r="L20" s="1"/>
      <c r="M20" s="16">
        <v>1</v>
      </c>
      <c r="N20" s="17"/>
      <c r="O20" s="1"/>
      <c r="P20" s="1">
        <v>1</v>
      </c>
      <c r="Q20" s="22">
        <v>1</v>
      </c>
      <c r="R20" s="20">
        <f t="shared" si="0"/>
        <v>7</v>
      </c>
    </row>
    <row r="21" spans="1:18" ht="16.5">
      <c r="A21" s="8">
        <v>19</v>
      </c>
      <c r="B21" s="1" t="s">
        <v>51</v>
      </c>
      <c r="C21" s="1" t="s">
        <v>52</v>
      </c>
      <c r="D21" s="1" t="s">
        <v>22</v>
      </c>
      <c r="E21" s="1"/>
      <c r="F21" s="1">
        <v>1</v>
      </c>
      <c r="G21" s="1">
        <v>1</v>
      </c>
      <c r="H21" s="5">
        <v>1</v>
      </c>
      <c r="I21" s="1">
        <v>1</v>
      </c>
      <c r="J21" s="1">
        <v>1</v>
      </c>
      <c r="K21" s="1"/>
      <c r="L21" s="1"/>
      <c r="M21" s="16">
        <v>1</v>
      </c>
      <c r="N21" s="17">
        <v>1</v>
      </c>
      <c r="O21" s="1">
        <v>1</v>
      </c>
      <c r="P21" s="1">
        <v>1</v>
      </c>
      <c r="Q21" s="22">
        <v>1</v>
      </c>
      <c r="R21" s="20">
        <f t="shared" si="0"/>
        <v>10</v>
      </c>
    </row>
    <row r="22" spans="1:18" ht="16.5">
      <c r="A22" s="8">
        <v>20</v>
      </c>
      <c r="B22" s="1" t="s">
        <v>78</v>
      </c>
      <c r="C22" s="1" t="s">
        <v>79</v>
      </c>
      <c r="D22" s="1" t="s">
        <v>39</v>
      </c>
      <c r="E22" s="1"/>
      <c r="F22" s="1">
        <v>1</v>
      </c>
      <c r="G22" s="1">
        <v>1</v>
      </c>
      <c r="H22" s="5">
        <v>1</v>
      </c>
      <c r="I22" s="1"/>
      <c r="J22" s="1">
        <v>1</v>
      </c>
      <c r="K22" s="1"/>
      <c r="L22" s="1"/>
      <c r="M22" s="16">
        <v>1</v>
      </c>
      <c r="N22" s="17"/>
      <c r="O22" s="1">
        <v>1</v>
      </c>
      <c r="P22" s="1">
        <v>1</v>
      </c>
      <c r="Q22" s="22">
        <v>1</v>
      </c>
      <c r="R22" s="20">
        <f t="shared" si="0"/>
        <v>8</v>
      </c>
    </row>
    <row r="23" spans="1:18" ht="16.5">
      <c r="A23" s="8">
        <v>21</v>
      </c>
      <c r="B23" s="1" t="s">
        <v>40</v>
      </c>
      <c r="C23" s="1" t="s">
        <v>8</v>
      </c>
      <c r="D23" s="1" t="s">
        <v>15</v>
      </c>
      <c r="E23" s="1"/>
      <c r="F23" s="1">
        <v>1</v>
      </c>
      <c r="G23" s="1">
        <v>1</v>
      </c>
      <c r="H23" s="5"/>
      <c r="I23" s="1"/>
      <c r="J23" s="1"/>
      <c r="K23" s="1"/>
      <c r="L23" s="1"/>
      <c r="M23" s="16">
        <v>1</v>
      </c>
      <c r="N23" s="17"/>
      <c r="O23" s="1"/>
      <c r="P23" s="1">
        <v>1</v>
      </c>
      <c r="Q23" s="22">
        <v>1</v>
      </c>
      <c r="R23" s="20">
        <f t="shared" si="0"/>
        <v>5</v>
      </c>
    </row>
    <row r="24" spans="1:18" ht="16.5">
      <c r="A24" s="8">
        <v>22</v>
      </c>
      <c r="B24" s="1" t="s">
        <v>55</v>
      </c>
      <c r="C24" s="1" t="s">
        <v>7</v>
      </c>
      <c r="D24" s="1" t="s">
        <v>24</v>
      </c>
      <c r="E24" s="1"/>
      <c r="F24" s="1">
        <v>1</v>
      </c>
      <c r="G24" s="1">
        <v>1</v>
      </c>
      <c r="H24" s="5"/>
      <c r="I24" s="1"/>
      <c r="J24" s="1">
        <v>1</v>
      </c>
      <c r="K24" s="1"/>
      <c r="L24" s="1"/>
      <c r="M24" s="16">
        <v>1</v>
      </c>
      <c r="N24" s="17">
        <v>1</v>
      </c>
      <c r="O24" s="1">
        <v>1</v>
      </c>
      <c r="P24" s="1">
        <v>1</v>
      </c>
      <c r="Q24" s="22">
        <v>1</v>
      </c>
      <c r="R24" s="20">
        <f t="shared" si="0"/>
        <v>8</v>
      </c>
    </row>
    <row r="25" spans="1:18" ht="16.5">
      <c r="A25" s="8">
        <v>23</v>
      </c>
      <c r="B25" s="1" t="s">
        <v>61</v>
      </c>
      <c r="C25" s="1" t="s">
        <v>62</v>
      </c>
      <c r="D25" s="1" t="s">
        <v>28</v>
      </c>
      <c r="E25" s="1"/>
      <c r="F25" s="1"/>
      <c r="G25" s="1"/>
      <c r="H25" s="5"/>
      <c r="I25" s="1">
        <v>1</v>
      </c>
      <c r="J25" s="1">
        <v>1</v>
      </c>
      <c r="K25" s="1"/>
      <c r="L25" s="1"/>
      <c r="M25" s="16">
        <v>1</v>
      </c>
      <c r="N25" s="17">
        <v>1</v>
      </c>
      <c r="O25" s="1">
        <v>1</v>
      </c>
      <c r="P25" s="1"/>
      <c r="Q25" s="22">
        <v>1</v>
      </c>
      <c r="R25" s="20">
        <f t="shared" si="0"/>
        <v>6</v>
      </c>
    </row>
    <row r="26" spans="1:18" ht="16.5">
      <c r="A26" s="8">
        <v>24</v>
      </c>
      <c r="B26" s="1" t="s">
        <v>53</v>
      </c>
      <c r="C26" s="1" t="s">
        <v>54</v>
      </c>
      <c r="D26" s="1" t="s">
        <v>23</v>
      </c>
      <c r="E26" s="1"/>
      <c r="F26" s="1"/>
      <c r="G26" s="1"/>
      <c r="H26" s="5">
        <v>1</v>
      </c>
      <c r="I26" s="1">
        <v>1</v>
      </c>
      <c r="J26" s="1">
        <v>1</v>
      </c>
      <c r="K26" s="1"/>
      <c r="L26" s="1"/>
      <c r="M26" s="16">
        <v>1</v>
      </c>
      <c r="N26" s="17">
        <v>1</v>
      </c>
      <c r="O26" s="1">
        <v>1</v>
      </c>
      <c r="P26" s="1">
        <v>1</v>
      </c>
      <c r="Q26" s="22">
        <v>1</v>
      </c>
      <c r="R26" s="20">
        <f t="shared" si="0"/>
        <v>8</v>
      </c>
    </row>
    <row r="27" spans="1:18" ht="16.5">
      <c r="A27" s="8">
        <v>25</v>
      </c>
      <c r="B27" s="1" t="s">
        <v>84</v>
      </c>
      <c r="C27" s="1" t="s">
        <v>85</v>
      </c>
      <c r="D27" s="1" t="s">
        <v>86</v>
      </c>
      <c r="E27" s="1"/>
      <c r="F27" s="1">
        <v>1</v>
      </c>
      <c r="G27" s="1">
        <v>1</v>
      </c>
      <c r="H27" s="5">
        <v>1</v>
      </c>
      <c r="I27" s="1"/>
      <c r="J27" s="1">
        <v>1</v>
      </c>
      <c r="K27" s="1"/>
      <c r="L27" s="1"/>
      <c r="M27" s="16">
        <v>1</v>
      </c>
      <c r="N27" s="17"/>
      <c r="O27" s="1"/>
      <c r="P27" s="1"/>
      <c r="Q27" s="22">
        <v>1</v>
      </c>
      <c r="R27" s="20">
        <f t="shared" si="0"/>
        <v>6</v>
      </c>
    </row>
    <row r="28" spans="1:18" ht="16.5">
      <c r="A28" s="8">
        <v>26</v>
      </c>
      <c r="B28" s="1" t="s">
        <v>46</v>
      </c>
      <c r="C28" s="1" t="s">
        <v>12</v>
      </c>
      <c r="D28" s="1" t="s">
        <v>19</v>
      </c>
      <c r="E28" s="1"/>
      <c r="F28" s="1">
        <v>1</v>
      </c>
      <c r="G28" s="1"/>
      <c r="H28" s="5">
        <v>1</v>
      </c>
      <c r="I28" s="1">
        <v>1</v>
      </c>
      <c r="J28" s="1">
        <v>1</v>
      </c>
      <c r="K28" s="1"/>
      <c r="L28" s="1"/>
      <c r="M28" s="16">
        <v>1</v>
      </c>
      <c r="N28" s="17"/>
      <c r="O28" s="1"/>
      <c r="P28" s="1"/>
      <c r="Q28" s="22">
        <v>1</v>
      </c>
      <c r="R28" s="20">
        <f t="shared" si="0"/>
        <v>6</v>
      </c>
    </row>
    <row r="29" spans="1:18" ht="16.5">
      <c r="A29" s="8">
        <v>27</v>
      </c>
      <c r="B29" s="1" t="s">
        <v>46</v>
      </c>
      <c r="C29" s="1" t="s">
        <v>56</v>
      </c>
      <c r="D29" s="1" t="s">
        <v>25</v>
      </c>
      <c r="E29" s="1"/>
      <c r="F29" s="1">
        <v>1</v>
      </c>
      <c r="G29" s="1"/>
      <c r="H29" s="5">
        <v>1</v>
      </c>
      <c r="I29" s="1"/>
      <c r="J29" s="1">
        <v>1</v>
      </c>
      <c r="K29" s="1"/>
      <c r="L29" s="1"/>
      <c r="M29" s="16">
        <v>1</v>
      </c>
      <c r="N29" s="17"/>
      <c r="O29" s="1"/>
      <c r="P29" s="1"/>
      <c r="Q29" s="22">
        <v>1</v>
      </c>
      <c r="R29" s="20">
        <f t="shared" si="0"/>
        <v>5</v>
      </c>
    </row>
    <row r="30" spans="1:18" ht="16.5">
      <c r="A30" s="8">
        <v>28</v>
      </c>
      <c r="B30" s="1" t="s">
        <v>45</v>
      </c>
      <c r="C30" s="1" t="s">
        <v>11</v>
      </c>
      <c r="D30" s="1" t="s">
        <v>18</v>
      </c>
      <c r="E30" s="1"/>
      <c r="F30" s="1"/>
      <c r="G30" s="1">
        <v>1</v>
      </c>
      <c r="H30" s="5"/>
      <c r="I30" s="1">
        <v>1</v>
      </c>
      <c r="J30" s="1">
        <v>1</v>
      </c>
      <c r="K30" s="1"/>
      <c r="L30" s="1"/>
      <c r="M30" s="16">
        <v>1</v>
      </c>
      <c r="N30" s="17">
        <v>1</v>
      </c>
      <c r="O30" s="1">
        <v>1</v>
      </c>
      <c r="P30" s="1">
        <v>1</v>
      </c>
      <c r="Q30" s="22">
        <v>1</v>
      </c>
      <c r="R30" s="20">
        <f t="shared" si="0"/>
        <v>8</v>
      </c>
    </row>
    <row r="31" spans="1:18" ht="16.5">
      <c r="A31" s="8">
        <v>29</v>
      </c>
      <c r="B31" s="1" t="s">
        <v>49</v>
      </c>
      <c r="C31" s="1" t="s">
        <v>50</v>
      </c>
      <c r="D31" s="1" t="s">
        <v>21</v>
      </c>
      <c r="E31" s="1"/>
      <c r="F31" s="1"/>
      <c r="G31" s="1"/>
      <c r="H31" s="5">
        <v>1</v>
      </c>
      <c r="I31" s="1"/>
      <c r="J31" s="1"/>
      <c r="K31" s="1"/>
      <c r="L31" s="1"/>
      <c r="M31" s="16"/>
      <c r="N31" s="17"/>
      <c r="O31" s="1"/>
      <c r="P31" s="1"/>
      <c r="Q31" s="22">
        <v>1</v>
      </c>
      <c r="R31" s="20">
        <f t="shared" si="0"/>
        <v>2</v>
      </c>
    </row>
    <row r="32" spans="1:18" ht="16.5">
      <c r="A32" s="8">
        <v>30</v>
      </c>
      <c r="B32" s="1" t="s">
        <v>47</v>
      </c>
      <c r="C32" s="1" t="s">
        <v>48</v>
      </c>
      <c r="D32" s="1" t="s">
        <v>20</v>
      </c>
      <c r="E32" s="1"/>
      <c r="F32" s="1">
        <v>1</v>
      </c>
      <c r="G32" s="1">
        <v>1</v>
      </c>
      <c r="H32" s="5">
        <v>1</v>
      </c>
      <c r="I32" s="1">
        <v>1</v>
      </c>
      <c r="J32" s="1">
        <v>1</v>
      </c>
      <c r="K32" s="1"/>
      <c r="L32" s="1"/>
      <c r="M32" s="16">
        <v>1</v>
      </c>
      <c r="N32" s="17"/>
      <c r="O32" s="1">
        <v>1</v>
      </c>
      <c r="P32" s="1"/>
      <c r="Q32" s="22">
        <v>1</v>
      </c>
      <c r="R32" s="20">
        <f t="shared" si="0"/>
        <v>8</v>
      </c>
    </row>
    <row r="33" spans="1:18" ht="16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6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6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6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6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6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6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</sheetData>
  <mergeCells count="1">
    <mergeCell ref="B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workbookViewId="0">
      <selection activeCell="J9" sqref="J9"/>
    </sheetView>
  </sheetViews>
  <sheetFormatPr defaultRowHeight="15"/>
  <cols>
    <col min="1" max="1" width="14.28515625" customWidth="1"/>
    <col min="2" max="2" width="18.42578125" customWidth="1"/>
    <col min="3" max="3" width="16.7109375" customWidth="1"/>
    <col min="4" max="4" width="18.28515625" customWidth="1"/>
    <col min="5" max="5" width="0" hidden="1" customWidth="1"/>
    <col min="6" max="6" width="18.7109375" customWidth="1"/>
    <col min="7" max="7" width="51" customWidth="1"/>
    <col min="8" max="8" width="17.140625" customWidth="1"/>
  </cols>
  <sheetData>
    <row r="1" spans="1:17" ht="24">
      <c r="A1" s="5"/>
      <c r="B1" s="26" t="s">
        <v>125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49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6" t="s">
        <v>96</v>
      </c>
      <c r="G2" s="4" t="s">
        <v>94</v>
      </c>
      <c r="H2" s="4" t="s">
        <v>95</v>
      </c>
      <c r="I2" s="4"/>
      <c r="J2" s="4"/>
      <c r="K2" s="4"/>
      <c r="L2" s="4"/>
      <c r="M2" s="4"/>
      <c r="N2" s="4"/>
      <c r="O2" s="4"/>
      <c r="P2" s="4"/>
      <c r="Q2" s="4"/>
    </row>
    <row r="3" spans="1:17" ht="16.5">
      <c r="A3" s="5">
        <v>1</v>
      </c>
      <c r="B3" s="5" t="s">
        <v>41</v>
      </c>
      <c r="C3" s="5" t="s">
        <v>42</v>
      </c>
      <c r="D3" s="5" t="s">
        <v>16</v>
      </c>
      <c r="E3" s="5"/>
      <c r="F3" s="29" t="s">
        <v>97</v>
      </c>
      <c r="G3" s="28" t="s">
        <v>120</v>
      </c>
      <c r="H3" s="5">
        <v>10</v>
      </c>
      <c r="I3" s="5"/>
      <c r="J3" s="5"/>
      <c r="K3" s="5"/>
      <c r="L3" s="5"/>
      <c r="M3" s="5"/>
      <c r="N3" s="5"/>
      <c r="O3" s="5"/>
      <c r="P3" s="5"/>
      <c r="Q3" s="5"/>
    </row>
    <row r="4" spans="1:17" ht="16.5">
      <c r="A4" s="5">
        <v>2</v>
      </c>
      <c r="B4" s="5" t="s">
        <v>47</v>
      </c>
      <c r="C4" s="5" t="s">
        <v>48</v>
      </c>
      <c r="D4" s="5" t="s">
        <v>20</v>
      </c>
      <c r="E4" s="5"/>
      <c r="F4" s="29"/>
      <c r="G4" s="28"/>
      <c r="H4" s="11">
        <v>10</v>
      </c>
      <c r="I4" s="5"/>
      <c r="J4" s="5"/>
      <c r="K4" s="5"/>
      <c r="L4" s="5"/>
      <c r="M4" s="5"/>
      <c r="N4" s="5"/>
      <c r="O4" s="5"/>
      <c r="P4" s="5"/>
      <c r="Q4" s="5"/>
    </row>
    <row r="5" spans="1:17" ht="16.5">
      <c r="A5" s="5">
        <v>3</v>
      </c>
      <c r="B5" s="5" t="s">
        <v>77</v>
      </c>
      <c r="C5" s="5" t="s">
        <v>54</v>
      </c>
      <c r="D5" s="5" t="s">
        <v>38</v>
      </c>
      <c r="E5" s="5"/>
      <c r="F5" s="29" t="s">
        <v>98</v>
      </c>
      <c r="G5" s="27" t="s">
        <v>111</v>
      </c>
      <c r="H5" s="11">
        <v>10</v>
      </c>
      <c r="I5" s="5"/>
      <c r="J5" s="5"/>
      <c r="K5" s="5"/>
      <c r="L5" s="5"/>
      <c r="M5" s="5"/>
      <c r="N5" s="5"/>
      <c r="O5" s="5"/>
      <c r="P5" s="5"/>
      <c r="Q5" s="5"/>
    </row>
    <row r="6" spans="1:17" ht="16.5">
      <c r="A6" s="5">
        <v>4</v>
      </c>
      <c r="B6" s="5" t="s">
        <v>45</v>
      </c>
      <c r="C6" s="5" t="s">
        <v>11</v>
      </c>
      <c r="D6" s="5" t="s">
        <v>18</v>
      </c>
      <c r="E6" s="5"/>
      <c r="F6" s="29"/>
      <c r="G6" s="27"/>
      <c r="H6" s="11">
        <v>10</v>
      </c>
      <c r="I6" s="5"/>
      <c r="J6" s="5"/>
      <c r="K6" s="5"/>
      <c r="L6" s="5"/>
      <c r="M6" s="5"/>
      <c r="N6" s="5"/>
      <c r="O6" s="5"/>
      <c r="P6" s="5"/>
      <c r="Q6" s="5"/>
    </row>
    <row r="7" spans="1:17" ht="16.5">
      <c r="A7" s="5">
        <v>5</v>
      </c>
      <c r="B7" s="5" t="s">
        <v>63</v>
      </c>
      <c r="C7" s="5" t="s">
        <v>12</v>
      </c>
      <c r="D7" s="5" t="s">
        <v>29</v>
      </c>
      <c r="E7" s="5"/>
      <c r="F7" s="29" t="s">
        <v>99</v>
      </c>
      <c r="G7" s="27" t="s">
        <v>112</v>
      </c>
      <c r="H7" s="11">
        <v>10</v>
      </c>
      <c r="I7" s="5"/>
      <c r="J7" s="5"/>
      <c r="K7" s="5"/>
      <c r="L7" s="5"/>
      <c r="M7" s="5"/>
      <c r="N7" s="5"/>
      <c r="O7" s="5"/>
      <c r="P7" s="5"/>
      <c r="Q7" s="5"/>
    </row>
    <row r="8" spans="1:17" ht="16.5">
      <c r="A8" s="5">
        <v>6</v>
      </c>
      <c r="B8" s="5" t="s">
        <v>43</v>
      </c>
      <c r="C8" s="5" t="s">
        <v>44</v>
      </c>
      <c r="D8" s="5" t="s">
        <v>17</v>
      </c>
      <c r="E8" s="5"/>
      <c r="F8" s="29"/>
      <c r="G8" s="27"/>
      <c r="H8" s="11">
        <v>10</v>
      </c>
      <c r="I8" s="5"/>
      <c r="J8" s="5"/>
      <c r="K8" s="5"/>
      <c r="L8" s="5"/>
      <c r="M8" s="5"/>
      <c r="N8" s="5"/>
      <c r="O8" s="5"/>
      <c r="P8" s="5"/>
      <c r="Q8" s="5"/>
    </row>
    <row r="9" spans="1:17" ht="16.5">
      <c r="A9" s="5">
        <v>7</v>
      </c>
      <c r="B9" s="5" t="s">
        <v>75</v>
      </c>
      <c r="C9" s="5" t="s">
        <v>76</v>
      </c>
      <c r="D9" s="5" t="s">
        <v>37</v>
      </c>
      <c r="E9" s="5"/>
      <c r="F9" s="29" t="s">
        <v>100</v>
      </c>
      <c r="G9" s="28" t="s">
        <v>113</v>
      </c>
      <c r="H9" s="5">
        <v>10</v>
      </c>
      <c r="I9" s="5"/>
      <c r="J9" s="5"/>
      <c r="K9" s="5"/>
      <c r="L9" s="5"/>
      <c r="M9" s="5"/>
      <c r="N9" s="5"/>
      <c r="O9" s="5"/>
      <c r="P9" s="5"/>
      <c r="Q9" s="5"/>
    </row>
    <row r="10" spans="1:17" ht="16.5">
      <c r="A10" s="5">
        <v>8</v>
      </c>
      <c r="B10" s="5" t="s">
        <v>40</v>
      </c>
      <c r="C10" s="5" t="s">
        <v>8</v>
      </c>
      <c r="D10" s="5" t="s">
        <v>15</v>
      </c>
      <c r="E10" s="5"/>
      <c r="F10" s="29"/>
      <c r="G10" s="28"/>
      <c r="H10" s="5">
        <v>10</v>
      </c>
      <c r="I10" s="5"/>
      <c r="J10" s="5"/>
      <c r="K10" s="5"/>
      <c r="L10" s="5"/>
      <c r="M10" s="5"/>
      <c r="N10" s="5"/>
      <c r="O10" s="5"/>
      <c r="P10" s="5"/>
      <c r="Q10" s="5"/>
    </row>
    <row r="11" spans="1:17" ht="16.5">
      <c r="A11" s="5">
        <v>9</v>
      </c>
      <c r="B11" s="2" t="s">
        <v>74</v>
      </c>
      <c r="C11" s="2" t="s">
        <v>9</v>
      </c>
      <c r="D11" s="2" t="s">
        <v>36</v>
      </c>
      <c r="E11" s="5"/>
      <c r="F11" s="29" t="s">
        <v>101</v>
      </c>
      <c r="G11" s="28" t="s">
        <v>114</v>
      </c>
      <c r="H11" s="5">
        <v>10</v>
      </c>
      <c r="I11" s="5"/>
      <c r="J11" s="5"/>
      <c r="K11" s="5"/>
      <c r="L11" s="5"/>
      <c r="M11" s="5"/>
      <c r="N11" s="5"/>
      <c r="O11" s="5"/>
      <c r="P11" s="5"/>
      <c r="Q11" s="5"/>
    </row>
    <row r="12" spans="1:17" ht="16.5">
      <c r="A12" s="5">
        <v>10</v>
      </c>
      <c r="B12" s="5" t="s">
        <v>84</v>
      </c>
      <c r="C12" s="5" t="s">
        <v>85</v>
      </c>
      <c r="D12" s="5" t="s">
        <v>86</v>
      </c>
      <c r="E12" s="5"/>
      <c r="F12" s="29"/>
      <c r="G12" s="28"/>
      <c r="H12" s="11">
        <v>10</v>
      </c>
      <c r="I12" s="5"/>
      <c r="J12" s="5"/>
      <c r="K12" s="5"/>
      <c r="L12" s="5"/>
      <c r="M12" s="5"/>
      <c r="N12" s="5"/>
      <c r="O12" s="5"/>
      <c r="P12" s="5"/>
      <c r="Q12" s="5"/>
    </row>
    <row r="13" spans="1:17" ht="16.5">
      <c r="A13" s="5">
        <v>11</v>
      </c>
      <c r="B13" s="5" t="s">
        <v>55</v>
      </c>
      <c r="C13" s="5" t="s">
        <v>7</v>
      </c>
      <c r="D13" s="5" t="s">
        <v>24</v>
      </c>
      <c r="E13" s="5"/>
      <c r="F13" s="29" t="s">
        <v>102</v>
      </c>
      <c r="G13" s="28" t="s">
        <v>119</v>
      </c>
      <c r="H13" s="11">
        <v>10</v>
      </c>
      <c r="I13" s="5"/>
      <c r="J13" s="5"/>
      <c r="K13" s="5"/>
      <c r="L13" s="5"/>
      <c r="M13" s="5"/>
      <c r="N13" s="5"/>
      <c r="O13" s="5"/>
      <c r="P13" s="5"/>
      <c r="Q13" s="5"/>
    </row>
    <row r="14" spans="1:17" ht="16.5">
      <c r="A14" s="5">
        <v>12</v>
      </c>
      <c r="B14" s="5" t="s">
        <v>51</v>
      </c>
      <c r="C14" s="5" t="s">
        <v>52</v>
      </c>
      <c r="D14" s="5" t="s">
        <v>22</v>
      </c>
      <c r="E14" s="2"/>
      <c r="F14" s="29"/>
      <c r="G14" s="28"/>
      <c r="H14" s="11">
        <v>10</v>
      </c>
      <c r="I14" s="2"/>
      <c r="J14" s="2"/>
      <c r="K14" s="2"/>
      <c r="L14" s="2"/>
      <c r="M14" s="2"/>
      <c r="N14" s="2"/>
      <c r="O14" s="2"/>
      <c r="P14" s="2"/>
      <c r="Q14" s="2"/>
    </row>
    <row r="15" spans="1:17" ht="16.5">
      <c r="A15" s="5">
        <v>13</v>
      </c>
      <c r="B15" s="5" t="s">
        <v>68</v>
      </c>
      <c r="C15" s="5" t="s">
        <v>10</v>
      </c>
      <c r="D15" s="5" t="s">
        <v>32</v>
      </c>
      <c r="E15" s="5"/>
      <c r="F15" s="29" t="s">
        <v>103</v>
      </c>
      <c r="G15" s="28" t="s">
        <v>115</v>
      </c>
      <c r="H15" s="11">
        <v>10</v>
      </c>
      <c r="I15" s="5"/>
      <c r="J15" s="5"/>
      <c r="K15" s="5"/>
      <c r="L15" s="5"/>
      <c r="M15" s="5"/>
      <c r="N15" s="5"/>
      <c r="O15" s="5"/>
      <c r="P15" s="5"/>
      <c r="Q15" s="5"/>
    </row>
    <row r="16" spans="1:17" ht="16.5">
      <c r="A16" s="5">
        <v>14</v>
      </c>
      <c r="B16" s="5" t="s">
        <v>53</v>
      </c>
      <c r="C16" s="5" t="s">
        <v>54</v>
      </c>
      <c r="D16" s="5" t="s">
        <v>23</v>
      </c>
      <c r="E16" s="5"/>
      <c r="F16" s="29"/>
      <c r="G16" s="28"/>
      <c r="H16" s="11">
        <v>10</v>
      </c>
      <c r="I16" s="5"/>
      <c r="J16" s="5"/>
      <c r="K16" s="5"/>
      <c r="L16" s="5"/>
      <c r="M16" s="5"/>
      <c r="N16" s="5"/>
      <c r="O16" s="5"/>
      <c r="P16" s="5"/>
      <c r="Q16" s="5"/>
    </row>
    <row r="17" spans="1:17" ht="16.5">
      <c r="A17" s="5">
        <v>15</v>
      </c>
      <c r="B17" s="5" t="s">
        <v>69</v>
      </c>
      <c r="C17" s="5" t="s">
        <v>70</v>
      </c>
      <c r="D17" s="5" t="s">
        <v>33</v>
      </c>
      <c r="E17" s="5"/>
      <c r="F17" s="29" t="s">
        <v>104</v>
      </c>
      <c r="G17" s="28" t="s">
        <v>121</v>
      </c>
      <c r="H17" s="11">
        <v>10</v>
      </c>
      <c r="I17" s="5"/>
      <c r="J17" s="5"/>
      <c r="K17" s="5"/>
      <c r="L17" s="5"/>
      <c r="M17" s="5"/>
      <c r="N17" s="5"/>
      <c r="O17" s="5"/>
      <c r="P17" s="5"/>
      <c r="Q17" s="5"/>
    </row>
    <row r="18" spans="1:17" ht="16.5">
      <c r="A18" s="5">
        <v>16</v>
      </c>
      <c r="B18" s="5" t="s">
        <v>66</v>
      </c>
      <c r="C18" s="5" t="s">
        <v>67</v>
      </c>
      <c r="D18" s="5" t="s">
        <v>31</v>
      </c>
      <c r="E18" s="5"/>
      <c r="F18" s="29"/>
      <c r="G18" s="28"/>
      <c r="H18" s="11">
        <v>10</v>
      </c>
      <c r="I18" s="5"/>
      <c r="J18" s="5"/>
      <c r="K18" s="5"/>
      <c r="L18" s="5"/>
      <c r="M18" s="5"/>
      <c r="N18" s="5"/>
      <c r="O18" s="5"/>
      <c r="P18" s="5"/>
      <c r="Q18" s="5"/>
    </row>
    <row r="19" spans="1:17" ht="16.5">
      <c r="A19" s="5">
        <v>17</v>
      </c>
      <c r="B19" s="5" t="s">
        <v>78</v>
      </c>
      <c r="C19" s="5" t="s">
        <v>79</v>
      </c>
      <c r="D19" s="5" t="s">
        <v>39</v>
      </c>
      <c r="E19" s="5"/>
      <c r="F19" s="29" t="s">
        <v>105</v>
      </c>
      <c r="G19" s="28" t="s">
        <v>122</v>
      </c>
      <c r="H19" s="11">
        <v>10</v>
      </c>
      <c r="I19" s="5"/>
      <c r="J19" s="5"/>
      <c r="K19" s="5"/>
      <c r="L19" s="5"/>
      <c r="M19" s="5"/>
      <c r="N19" s="5"/>
      <c r="O19" s="5"/>
      <c r="P19" s="5"/>
      <c r="Q19" s="5"/>
    </row>
    <row r="20" spans="1:17" ht="16.5">
      <c r="A20" s="5">
        <v>18</v>
      </c>
      <c r="B20" s="5" t="s">
        <v>64</v>
      </c>
      <c r="C20" s="5" t="s">
        <v>65</v>
      </c>
      <c r="D20" s="5" t="s">
        <v>30</v>
      </c>
      <c r="E20" s="5"/>
      <c r="F20" s="29"/>
      <c r="G20" s="28"/>
      <c r="H20" s="11">
        <v>10</v>
      </c>
      <c r="I20" s="5"/>
      <c r="J20" s="5"/>
      <c r="K20" s="5"/>
      <c r="L20" s="5"/>
      <c r="M20" s="5"/>
      <c r="N20" s="5"/>
      <c r="O20" s="5"/>
      <c r="P20" s="5"/>
      <c r="Q20" s="5"/>
    </row>
    <row r="21" spans="1:17" ht="16.5">
      <c r="A21" s="5">
        <v>19</v>
      </c>
      <c r="B21" s="5" t="s">
        <v>71</v>
      </c>
      <c r="C21" s="5" t="s">
        <v>72</v>
      </c>
      <c r="D21" s="5" t="s">
        <v>34</v>
      </c>
      <c r="E21" s="5"/>
      <c r="F21" s="29" t="s">
        <v>106</v>
      </c>
      <c r="G21" s="28" t="s">
        <v>123</v>
      </c>
      <c r="H21" s="11">
        <v>10</v>
      </c>
      <c r="I21" s="5"/>
      <c r="J21" s="5"/>
      <c r="K21" s="5"/>
      <c r="L21" s="5"/>
      <c r="M21" s="5"/>
      <c r="N21" s="5"/>
      <c r="O21" s="5"/>
      <c r="P21" s="5"/>
      <c r="Q21" s="5"/>
    </row>
    <row r="22" spans="1:17" ht="16.5">
      <c r="A22" s="5">
        <v>20</v>
      </c>
      <c r="B22" s="5" t="s">
        <v>61</v>
      </c>
      <c r="C22" s="5" t="s">
        <v>62</v>
      </c>
      <c r="D22" s="5" t="s">
        <v>28</v>
      </c>
      <c r="E22" s="5"/>
      <c r="F22" s="29"/>
      <c r="G22" s="28"/>
      <c r="H22" s="11">
        <v>10</v>
      </c>
      <c r="I22" s="5"/>
      <c r="J22" s="5"/>
      <c r="K22" s="5"/>
      <c r="L22" s="5"/>
      <c r="M22" s="5"/>
      <c r="N22" s="5"/>
      <c r="O22" s="5"/>
      <c r="P22" s="5"/>
      <c r="Q22" s="5"/>
    </row>
    <row r="23" spans="1:17" ht="16.5">
      <c r="A23" s="5">
        <v>21</v>
      </c>
      <c r="B23" s="5" t="s">
        <v>80</v>
      </c>
      <c r="C23" s="5" t="s">
        <v>58</v>
      </c>
      <c r="D23" s="5" t="s">
        <v>81</v>
      </c>
      <c r="E23" s="5"/>
      <c r="F23" s="29" t="s">
        <v>107</v>
      </c>
      <c r="G23" s="28" t="s">
        <v>124</v>
      </c>
      <c r="H23" s="11">
        <v>10</v>
      </c>
      <c r="I23" s="5"/>
      <c r="J23" s="5"/>
      <c r="K23" s="5"/>
      <c r="L23" s="5"/>
      <c r="M23" s="5"/>
      <c r="N23" s="5"/>
      <c r="O23" s="5"/>
      <c r="P23" s="5"/>
      <c r="Q23" s="5"/>
    </row>
    <row r="24" spans="1:17" ht="16.5">
      <c r="A24" s="5">
        <v>22</v>
      </c>
      <c r="B24" s="5" t="s">
        <v>66</v>
      </c>
      <c r="C24" s="5" t="s">
        <v>73</v>
      </c>
      <c r="D24" s="5" t="s">
        <v>35</v>
      </c>
      <c r="E24" s="5"/>
      <c r="F24" s="29"/>
      <c r="G24" s="28"/>
      <c r="H24" s="11">
        <v>10</v>
      </c>
      <c r="I24" s="5"/>
      <c r="J24" s="5"/>
      <c r="K24" s="5"/>
      <c r="L24" s="5"/>
      <c r="M24" s="5"/>
      <c r="N24" s="5"/>
      <c r="O24" s="5"/>
      <c r="P24" s="5"/>
      <c r="Q24" s="5"/>
    </row>
    <row r="25" spans="1:17" ht="16.5">
      <c r="A25" s="5">
        <v>23</v>
      </c>
      <c r="B25" s="5" t="s">
        <v>46</v>
      </c>
      <c r="C25" s="5" t="s">
        <v>12</v>
      </c>
      <c r="D25" s="5" t="s">
        <v>19</v>
      </c>
      <c r="E25" s="5"/>
      <c r="F25" s="29" t="s">
        <v>108</v>
      </c>
      <c r="G25" s="28" t="s">
        <v>118</v>
      </c>
      <c r="H25" s="11">
        <v>10</v>
      </c>
      <c r="I25" s="5"/>
      <c r="J25" s="5"/>
      <c r="K25" s="5"/>
      <c r="L25" s="5"/>
      <c r="M25" s="5"/>
      <c r="N25" s="5"/>
      <c r="O25" s="5"/>
      <c r="P25" s="5"/>
      <c r="Q25" s="5"/>
    </row>
    <row r="26" spans="1:17" ht="16.5">
      <c r="A26" s="5">
        <v>24</v>
      </c>
      <c r="B26" s="5" t="s">
        <v>46</v>
      </c>
      <c r="C26" s="5" t="s">
        <v>56</v>
      </c>
      <c r="D26" s="5" t="s">
        <v>25</v>
      </c>
      <c r="E26" s="5"/>
      <c r="F26" s="29"/>
      <c r="G26" s="28"/>
      <c r="H26" s="11">
        <v>10</v>
      </c>
      <c r="I26" s="5"/>
      <c r="J26" s="5"/>
      <c r="K26" s="5"/>
      <c r="L26" s="5"/>
      <c r="M26" s="5"/>
      <c r="N26" s="5"/>
      <c r="O26" s="5"/>
      <c r="P26" s="5"/>
      <c r="Q26" s="5"/>
    </row>
    <row r="27" spans="1:17" ht="16.5">
      <c r="A27" s="5">
        <v>25</v>
      </c>
      <c r="B27" s="5" t="s">
        <v>49</v>
      </c>
      <c r="C27" s="5" t="s">
        <v>50</v>
      </c>
      <c r="D27" s="5" t="s">
        <v>21</v>
      </c>
      <c r="E27" s="5"/>
      <c r="F27" s="29" t="s">
        <v>109</v>
      </c>
      <c r="G27" s="27" t="s">
        <v>117</v>
      </c>
      <c r="H27" s="5">
        <v>10</v>
      </c>
      <c r="I27" s="5"/>
      <c r="J27" s="5"/>
      <c r="K27" s="5"/>
      <c r="L27" s="5"/>
      <c r="M27" s="5"/>
      <c r="N27" s="5"/>
      <c r="O27" s="5"/>
      <c r="P27" s="5"/>
      <c r="Q27" s="5"/>
    </row>
    <row r="28" spans="1:17" ht="16.5">
      <c r="A28" s="5">
        <v>26</v>
      </c>
      <c r="B28" s="5" t="s">
        <v>57</v>
      </c>
      <c r="C28" s="5" t="s">
        <v>58</v>
      </c>
      <c r="D28" s="5" t="s">
        <v>26</v>
      </c>
      <c r="E28" s="5"/>
      <c r="F28" s="29"/>
      <c r="G28" s="27"/>
      <c r="H28" s="5">
        <v>10</v>
      </c>
      <c r="I28" s="5"/>
      <c r="J28" s="5"/>
      <c r="K28" s="5"/>
      <c r="L28" s="5"/>
      <c r="M28" s="5"/>
      <c r="N28" s="5"/>
      <c r="O28" s="5"/>
      <c r="P28" s="5"/>
      <c r="Q28" s="5"/>
    </row>
    <row r="29" spans="1:17" ht="16.5">
      <c r="A29" s="5">
        <v>27</v>
      </c>
      <c r="B29" s="5" t="s">
        <v>82</v>
      </c>
      <c r="C29" s="5" t="s">
        <v>13</v>
      </c>
      <c r="D29" s="5" t="s">
        <v>83</v>
      </c>
      <c r="E29" s="5"/>
      <c r="F29" s="29" t="s">
        <v>110</v>
      </c>
      <c r="G29" s="27" t="s">
        <v>116</v>
      </c>
      <c r="H29" s="5">
        <v>10</v>
      </c>
      <c r="I29" s="5"/>
      <c r="J29" s="5"/>
      <c r="K29" s="5"/>
      <c r="L29" s="5"/>
      <c r="M29" s="5"/>
      <c r="N29" s="5"/>
      <c r="O29" s="5"/>
      <c r="P29" s="5"/>
      <c r="Q29" s="5"/>
    </row>
    <row r="30" spans="1:17" ht="16.5">
      <c r="A30" s="5">
        <v>28</v>
      </c>
      <c r="B30" s="5" t="s">
        <v>90</v>
      </c>
      <c r="C30" s="5" t="s">
        <v>91</v>
      </c>
      <c r="D30" s="5" t="s">
        <v>92</v>
      </c>
      <c r="E30" s="5"/>
      <c r="F30" s="29"/>
      <c r="G30" s="27"/>
      <c r="H30" s="11">
        <v>10</v>
      </c>
      <c r="I30" s="5"/>
      <c r="J30" s="5"/>
      <c r="K30" s="5"/>
      <c r="L30" s="5"/>
      <c r="M30" s="5"/>
      <c r="N30" s="5"/>
      <c r="O30" s="5"/>
      <c r="P30" s="5"/>
      <c r="Q30" s="5"/>
    </row>
    <row r="31" spans="1:17" ht="16.5" customHeight="1">
      <c r="A31" s="8">
        <v>29</v>
      </c>
      <c r="B31" s="8" t="s">
        <v>129</v>
      </c>
      <c r="C31" s="8" t="s">
        <v>130</v>
      </c>
      <c r="D31" s="8" t="s">
        <v>132</v>
      </c>
      <c r="F31" s="12" t="s">
        <v>128</v>
      </c>
      <c r="G31" s="14" t="s">
        <v>131</v>
      </c>
      <c r="H31" s="11">
        <v>10</v>
      </c>
    </row>
  </sheetData>
  <mergeCells count="29">
    <mergeCell ref="B1:Q1"/>
    <mergeCell ref="F19:F20"/>
    <mergeCell ref="F15:F16"/>
    <mergeCell ref="F29:F30"/>
    <mergeCell ref="F3:F4"/>
    <mergeCell ref="F5:F6"/>
    <mergeCell ref="F7:F8"/>
    <mergeCell ref="F9:F10"/>
    <mergeCell ref="F17:F18"/>
    <mergeCell ref="F21:F22"/>
    <mergeCell ref="F23:F24"/>
    <mergeCell ref="F25:F26"/>
    <mergeCell ref="F27:F28"/>
    <mergeCell ref="F11:F12"/>
    <mergeCell ref="F13:F14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9:G30"/>
    <mergeCell ref="G27:G28"/>
    <mergeCell ref="G21:G22"/>
    <mergeCell ref="G23:G24"/>
    <mergeCell ref="G25:G26"/>
  </mergeCells>
  <pageMargins left="0.7" right="0.7" top="0.75" bottom="0.75" header="0.3" footer="0.3"/>
  <pageSetup orientation="portrait" verticalDpi="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workbookViewId="0">
      <selection activeCell="A29" sqref="A29:XFD30"/>
    </sheetView>
  </sheetViews>
  <sheetFormatPr defaultRowHeight="15"/>
  <cols>
    <col min="1" max="1" width="12.5703125" customWidth="1"/>
    <col min="2" max="2" width="17.28515625" customWidth="1"/>
    <col min="3" max="3" width="16.42578125" customWidth="1"/>
    <col min="4" max="4" width="14.28515625" customWidth="1"/>
    <col min="5" max="5" width="0" hidden="1" customWidth="1"/>
    <col min="6" max="6" width="20.28515625" customWidth="1"/>
    <col min="7" max="7" width="49.140625" customWidth="1"/>
    <col min="8" max="8" width="17.140625" customWidth="1"/>
    <col min="9" max="9" width="18.42578125" customWidth="1"/>
    <col min="10" max="10" width="18.7109375" customWidth="1"/>
  </cols>
  <sheetData>
    <row r="1" spans="1:16" ht="24">
      <c r="A1" s="5"/>
      <c r="B1" s="26" t="s">
        <v>126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49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6" t="s">
        <v>96</v>
      </c>
      <c r="G2" s="4" t="s">
        <v>94</v>
      </c>
      <c r="H2" s="13" t="s">
        <v>134</v>
      </c>
      <c r="I2" s="13" t="s">
        <v>95</v>
      </c>
      <c r="J2" s="24" t="s">
        <v>139</v>
      </c>
      <c r="K2" s="4"/>
      <c r="L2" s="4"/>
      <c r="M2" s="4"/>
      <c r="N2" s="4"/>
      <c r="O2" s="4"/>
      <c r="P2" s="4"/>
    </row>
    <row r="3" spans="1:16" ht="16.5">
      <c r="A3" s="5">
        <v>1</v>
      </c>
      <c r="B3" s="5" t="s">
        <v>41</v>
      </c>
      <c r="C3" s="5" t="s">
        <v>42</v>
      </c>
      <c r="D3" s="5" t="s">
        <v>16</v>
      </c>
      <c r="E3" s="5"/>
      <c r="F3" s="29" t="s">
        <v>97</v>
      </c>
      <c r="G3" s="28" t="s">
        <v>120</v>
      </c>
      <c r="H3" s="27">
        <v>17020</v>
      </c>
      <c r="I3" s="27">
        <v>95</v>
      </c>
      <c r="J3" s="27">
        <f>I3*0.25</f>
        <v>23.75</v>
      </c>
      <c r="K3" s="5"/>
      <c r="L3" s="5"/>
      <c r="M3" s="5"/>
      <c r="N3" s="5"/>
      <c r="O3" s="5"/>
      <c r="P3" s="5"/>
    </row>
    <row r="4" spans="1:16" ht="16.5">
      <c r="A4" s="5">
        <v>2</v>
      </c>
      <c r="B4" s="5" t="s">
        <v>47</v>
      </c>
      <c r="C4" s="5" t="s">
        <v>48</v>
      </c>
      <c r="D4" s="5" t="s">
        <v>20</v>
      </c>
      <c r="E4" s="5"/>
      <c r="F4" s="29"/>
      <c r="G4" s="28"/>
      <c r="H4" s="27"/>
      <c r="I4" s="27"/>
      <c r="J4" s="27"/>
      <c r="K4" s="5"/>
      <c r="L4" s="5"/>
      <c r="M4" s="5"/>
      <c r="N4" s="5"/>
      <c r="O4" s="5"/>
      <c r="P4" s="5"/>
    </row>
    <row r="5" spans="1:16" ht="16.5">
      <c r="A5" s="5">
        <v>3</v>
      </c>
      <c r="B5" s="5" t="s">
        <v>77</v>
      </c>
      <c r="C5" s="5" t="s">
        <v>54</v>
      </c>
      <c r="D5" s="5" t="s">
        <v>38</v>
      </c>
      <c r="E5" s="5"/>
      <c r="F5" s="29" t="s">
        <v>98</v>
      </c>
      <c r="G5" s="27" t="s">
        <v>111</v>
      </c>
      <c r="H5" s="27">
        <v>17021</v>
      </c>
      <c r="I5" s="27">
        <v>100</v>
      </c>
      <c r="J5" s="27">
        <f>I5*0.25</f>
        <v>25</v>
      </c>
      <c r="K5" s="5"/>
      <c r="L5" s="5"/>
      <c r="M5" s="5"/>
      <c r="N5" s="5"/>
      <c r="O5" s="5"/>
      <c r="P5" s="5"/>
    </row>
    <row r="6" spans="1:16" ht="16.5">
      <c r="A6" s="5">
        <v>4</v>
      </c>
      <c r="B6" s="5" t="s">
        <v>45</v>
      </c>
      <c r="C6" s="5" t="s">
        <v>11</v>
      </c>
      <c r="D6" s="5" t="s">
        <v>18</v>
      </c>
      <c r="E6" s="5"/>
      <c r="F6" s="29"/>
      <c r="G6" s="27"/>
      <c r="H6" s="27"/>
      <c r="I6" s="27"/>
      <c r="J6" s="27"/>
      <c r="K6" s="5"/>
      <c r="L6" s="5"/>
      <c r="M6" s="5"/>
      <c r="N6" s="5"/>
      <c r="O6" s="5"/>
      <c r="P6" s="5"/>
    </row>
    <row r="7" spans="1:16" ht="16.5">
      <c r="A7" s="5">
        <v>5</v>
      </c>
      <c r="B7" s="5" t="s">
        <v>63</v>
      </c>
      <c r="C7" s="5" t="s">
        <v>12</v>
      </c>
      <c r="D7" s="5" t="s">
        <v>29</v>
      </c>
      <c r="E7" s="5"/>
      <c r="F7" s="29" t="s">
        <v>99</v>
      </c>
      <c r="G7" s="27" t="s">
        <v>112</v>
      </c>
      <c r="H7" s="27">
        <v>17021</v>
      </c>
      <c r="I7" s="27">
        <v>100</v>
      </c>
      <c r="J7" s="27">
        <f>I7*0.25</f>
        <v>25</v>
      </c>
      <c r="K7" s="5"/>
      <c r="L7" s="5"/>
      <c r="M7" s="5"/>
      <c r="N7" s="5"/>
      <c r="O7" s="5"/>
      <c r="P7" s="5"/>
    </row>
    <row r="8" spans="1:16" ht="16.5">
      <c r="A8" s="5">
        <v>6</v>
      </c>
      <c r="B8" s="5" t="s">
        <v>43</v>
      </c>
      <c r="C8" s="5" t="s">
        <v>44</v>
      </c>
      <c r="D8" s="5" t="s">
        <v>17</v>
      </c>
      <c r="E8" s="5"/>
      <c r="F8" s="29"/>
      <c r="G8" s="27"/>
      <c r="H8" s="27"/>
      <c r="I8" s="27"/>
      <c r="J8" s="27"/>
      <c r="K8" s="5"/>
      <c r="L8" s="5"/>
      <c r="M8" s="5"/>
      <c r="N8" s="5"/>
      <c r="O8" s="5"/>
      <c r="P8" s="5"/>
    </row>
    <row r="9" spans="1:16" ht="16.5">
      <c r="A9" s="5">
        <v>7</v>
      </c>
      <c r="B9" s="5" t="s">
        <v>75</v>
      </c>
      <c r="C9" s="5" t="s">
        <v>76</v>
      </c>
      <c r="D9" s="5" t="s">
        <v>37</v>
      </c>
      <c r="E9" s="5"/>
      <c r="F9" s="29" t="s">
        <v>100</v>
      </c>
      <c r="G9" s="28" t="s">
        <v>113</v>
      </c>
      <c r="H9" s="27">
        <v>17025</v>
      </c>
      <c r="I9" s="27">
        <v>95</v>
      </c>
      <c r="J9" s="27">
        <f>I9*0.25</f>
        <v>23.75</v>
      </c>
      <c r="K9" s="5"/>
      <c r="L9" s="5"/>
      <c r="M9" s="5"/>
      <c r="N9" s="5"/>
      <c r="O9" s="5"/>
      <c r="P9" s="5"/>
    </row>
    <row r="10" spans="1:16" ht="16.5">
      <c r="A10" s="5">
        <v>8</v>
      </c>
      <c r="B10" s="5" t="s">
        <v>40</v>
      </c>
      <c r="C10" s="5" t="s">
        <v>8</v>
      </c>
      <c r="D10" s="5" t="s">
        <v>15</v>
      </c>
      <c r="E10" s="5"/>
      <c r="F10" s="29"/>
      <c r="G10" s="28"/>
      <c r="H10" s="27"/>
      <c r="I10" s="27"/>
      <c r="J10" s="27"/>
      <c r="K10" s="5"/>
      <c r="L10" s="5"/>
      <c r="M10" s="5"/>
      <c r="N10" s="5"/>
      <c r="O10" s="5"/>
      <c r="P10" s="5"/>
    </row>
    <row r="11" spans="1:16" ht="16.5">
      <c r="A11" s="5">
        <v>9</v>
      </c>
      <c r="B11" s="2" t="s">
        <v>74</v>
      </c>
      <c r="C11" s="2" t="s">
        <v>9</v>
      </c>
      <c r="D11" s="2" t="s">
        <v>36</v>
      </c>
      <c r="E11" s="5"/>
      <c r="F11" s="29" t="s">
        <v>101</v>
      </c>
      <c r="G11" s="28" t="s">
        <v>114</v>
      </c>
      <c r="H11" s="27">
        <v>17025</v>
      </c>
      <c r="I11" s="27">
        <v>90</v>
      </c>
      <c r="J11" s="27">
        <f>I11*0.25</f>
        <v>22.5</v>
      </c>
      <c r="K11" s="5"/>
      <c r="L11" s="5"/>
      <c r="M11" s="5"/>
      <c r="N11" s="5"/>
      <c r="O11" s="5"/>
      <c r="P11" s="5"/>
    </row>
    <row r="12" spans="1:16" ht="16.5">
      <c r="A12" s="5">
        <v>10</v>
      </c>
      <c r="B12" s="5" t="s">
        <v>84</v>
      </c>
      <c r="C12" s="5" t="s">
        <v>85</v>
      </c>
      <c r="D12" s="5" t="s">
        <v>86</v>
      </c>
      <c r="E12" s="5"/>
      <c r="F12" s="29"/>
      <c r="G12" s="28"/>
      <c r="H12" s="27"/>
      <c r="I12" s="27"/>
      <c r="J12" s="27"/>
      <c r="K12" s="5"/>
      <c r="L12" s="5"/>
      <c r="M12" s="5"/>
      <c r="N12" s="5"/>
      <c r="O12" s="5"/>
      <c r="P12" s="5"/>
    </row>
    <row r="13" spans="1:16" ht="16.5">
      <c r="A13" s="5">
        <v>11</v>
      </c>
      <c r="B13" s="5" t="s">
        <v>55</v>
      </c>
      <c r="C13" s="5" t="s">
        <v>7</v>
      </c>
      <c r="D13" s="5" t="s">
        <v>24</v>
      </c>
      <c r="E13" s="5"/>
      <c r="F13" s="29" t="s">
        <v>102</v>
      </c>
      <c r="G13" s="28" t="s">
        <v>119</v>
      </c>
      <c r="H13" s="27">
        <v>17020</v>
      </c>
      <c r="I13" s="27">
        <v>90</v>
      </c>
      <c r="J13" s="27">
        <f>I13*0.25</f>
        <v>22.5</v>
      </c>
      <c r="K13" s="5"/>
      <c r="L13" s="5"/>
      <c r="M13" s="5"/>
      <c r="N13" s="5"/>
      <c r="O13" s="5"/>
      <c r="P13" s="5"/>
    </row>
    <row r="14" spans="1:16" ht="16.5">
      <c r="A14" s="5">
        <v>12</v>
      </c>
      <c r="B14" s="5" t="s">
        <v>51</v>
      </c>
      <c r="C14" s="5" t="s">
        <v>52</v>
      </c>
      <c r="D14" s="5" t="s">
        <v>22</v>
      </c>
      <c r="E14" s="2"/>
      <c r="F14" s="29"/>
      <c r="G14" s="28"/>
      <c r="H14" s="27"/>
      <c r="I14" s="27"/>
      <c r="J14" s="27"/>
      <c r="K14" s="2"/>
      <c r="L14" s="2"/>
      <c r="M14" s="2"/>
      <c r="N14" s="2"/>
      <c r="O14" s="2"/>
      <c r="P14" s="2"/>
    </row>
    <row r="15" spans="1:16" ht="16.5">
      <c r="A15" s="5">
        <v>13</v>
      </c>
      <c r="B15" s="5" t="s">
        <v>68</v>
      </c>
      <c r="C15" s="5" t="s">
        <v>10</v>
      </c>
      <c r="D15" s="5" t="s">
        <v>32</v>
      </c>
      <c r="E15" s="5"/>
      <c r="F15" s="29" t="s">
        <v>103</v>
      </c>
      <c r="G15" s="28" t="s">
        <v>115</v>
      </c>
      <c r="H15" s="27">
        <v>17020</v>
      </c>
      <c r="I15" s="27">
        <v>95</v>
      </c>
      <c r="J15" s="27">
        <f>I15*0.25</f>
        <v>23.75</v>
      </c>
      <c r="K15" s="5"/>
      <c r="L15" s="5"/>
      <c r="M15" s="5"/>
      <c r="N15" s="5"/>
      <c r="O15" s="5"/>
      <c r="P15" s="5"/>
    </row>
    <row r="16" spans="1:16" ht="16.5">
      <c r="A16" s="5">
        <v>14</v>
      </c>
      <c r="B16" s="5" t="s">
        <v>53</v>
      </c>
      <c r="C16" s="5" t="s">
        <v>54</v>
      </c>
      <c r="D16" s="5" t="s">
        <v>23</v>
      </c>
      <c r="E16" s="5"/>
      <c r="F16" s="29"/>
      <c r="G16" s="28"/>
      <c r="H16" s="27"/>
      <c r="I16" s="27"/>
      <c r="J16" s="27"/>
      <c r="K16" s="5"/>
      <c r="L16" s="5"/>
      <c r="M16" s="5"/>
      <c r="N16" s="5"/>
      <c r="O16" s="5"/>
      <c r="P16" s="5"/>
    </row>
    <row r="17" spans="1:16" ht="16.5">
      <c r="A17" s="5">
        <v>15</v>
      </c>
      <c r="B17" s="5" t="s">
        <v>69</v>
      </c>
      <c r="C17" s="5" t="s">
        <v>70</v>
      </c>
      <c r="D17" s="5" t="s">
        <v>33</v>
      </c>
      <c r="E17" s="5"/>
      <c r="F17" s="29" t="s">
        <v>104</v>
      </c>
      <c r="G17" s="28" t="s">
        <v>121</v>
      </c>
      <c r="H17" s="27">
        <v>17025</v>
      </c>
      <c r="I17" s="27">
        <v>50</v>
      </c>
      <c r="J17" s="27">
        <f>I17*0.25</f>
        <v>12.5</v>
      </c>
      <c r="K17" s="5"/>
      <c r="L17" s="5"/>
      <c r="M17" s="5"/>
      <c r="N17" s="5"/>
      <c r="O17" s="5"/>
      <c r="P17" s="5"/>
    </row>
    <row r="18" spans="1:16" ht="16.5">
      <c r="A18" s="5">
        <v>16</v>
      </c>
      <c r="B18" s="5" t="s">
        <v>66</v>
      </c>
      <c r="C18" s="5" t="s">
        <v>67</v>
      </c>
      <c r="D18" s="5" t="s">
        <v>31</v>
      </c>
      <c r="E18" s="5"/>
      <c r="F18" s="29"/>
      <c r="G18" s="28"/>
      <c r="H18" s="27"/>
      <c r="I18" s="27"/>
      <c r="J18" s="27"/>
      <c r="K18" s="5"/>
      <c r="L18" s="5"/>
      <c r="M18" s="5"/>
      <c r="N18" s="5"/>
      <c r="O18" s="5"/>
      <c r="P18" s="5"/>
    </row>
    <row r="19" spans="1:16" ht="16.5">
      <c r="A19" s="5">
        <v>17</v>
      </c>
      <c r="B19" s="5" t="s">
        <v>78</v>
      </c>
      <c r="C19" s="5" t="s">
        <v>79</v>
      </c>
      <c r="D19" s="5" t="s">
        <v>39</v>
      </c>
      <c r="E19" s="5"/>
      <c r="F19" s="29" t="s">
        <v>105</v>
      </c>
      <c r="G19" s="28" t="s">
        <v>122</v>
      </c>
      <c r="H19" s="27">
        <v>17025</v>
      </c>
      <c r="I19" s="27">
        <v>95</v>
      </c>
      <c r="J19" s="27">
        <f>I19*0.25</f>
        <v>23.75</v>
      </c>
      <c r="K19" s="5"/>
      <c r="L19" s="5"/>
      <c r="M19" s="5"/>
      <c r="N19" s="5"/>
      <c r="O19" s="5"/>
      <c r="P19" s="5"/>
    </row>
    <row r="20" spans="1:16" ht="16.5">
      <c r="A20" s="5">
        <v>18</v>
      </c>
      <c r="B20" s="5" t="s">
        <v>64</v>
      </c>
      <c r="C20" s="5" t="s">
        <v>65</v>
      </c>
      <c r="D20" s="5" t="s">
        <v>30</v>
      </c>
      <c r="E20" s="5"/>
      <c r="F20" s="29"/>
      <c r="G20" s="28"/>
      <c r="H20" s="27"/>
      <c r="I20" s="27"/>
      <c r="J20" s="27"/>
      <c r="K20" s="5"/>
      <c r="L20" s="5"/>
      <c r="M20" s="5"/>
      <c r="N20" s="5"/>
      <c r="O20" s="5"/>
      <c r="P20" s="5"/>
    </row>
    <row r="21" spans="1:16" ht="16.5">
      <c r="A21" s="5">
        <v>19</v>
      </c>
      <c r="B21" s="5" t="s">
        <v>71</v>
      </c>
      <c r="C21" s="5" t="s">
        <v>72</v>
      </c>
      <c r="D21" s="5" t="s">
        <v>34</v>
      </c>
      <c r="E21" s="5"/>
      <c r="F21" s="29" t="s">
        <v>106</v>
      </c>
      <c r="G21" s="28" t="s">
        <v>123</v>
      </c>
      <c r="H21" s="27">
        <v>17025</v>
      </c>
      <c r="I21" s="27">
        <v>95</v>
      </c>
      <c r="J21" s="27">
        <f>I21*0.25</f>
        <v>23.75</v>
      </c>
      <c r="K21" s="5"/>
      <c r="L21" s="5"/>
      <c r="M21" s="5"/>
      <c r="N21" s="5"/>
      <c r="O21" s="5"/>
      <c r="P21" s="5"/>
    </row>
    <row r="22" spans="1:16" ht="16.5">
      <c r="A22" s="5">
        <v>20</v>
      </c>
      <c r="B22" s="5" t="s">
        <v>61</v>
      </c>
      <c r="C22" s="5" t="s">
        <v>62</v>
      </c>
      <c r="D22" s="5" t="s">
        <v>28</v>
      </c>
      <c r="E22" s="5"/>
      <c r="F22" s="29"/>
      <c r="G22" s="28"/>
      <c r="H22" s="27"/>
      <c r="I22" s="27"/>
      <c r="J22" s="27"/>
      <c r="K22" s="5"/>
      <c r="L22" s="5"/>
      <c r="M22" s="5"/>
      <c r="N22" s="5"/>
      <c r="O22" s="5"/>
      <c r="P22" s="5"/>
    </row>
    <row r="23" spans="1:16" ht="16.5">
      <c r="A23" s="5">
        <v>21</v>
      </c>
      <c r="B23" s="5" t="s">
        <v>80</v>
      </c>
      <c r="C23" s="5" t="s">
        <v>58</v>
      </c>
      <c r="D23" s="5" t="s">
        <v>81</v>
      </c>
      <c r="E23" s="5"/>
      <c r="F23" s="29" t="s">
        <v>107</v>
      </c>
      <c r="G23" s="28" t="s">
        <v>124</v>
      </c>
      <c r="H23" s="27">
        <v>17020</v>
      </c>
      <c r="I23" s="27">
        <v>85</v>
      </c>
      <c r="J23" s="27">
        <f>I23*0.25</f>
        <v>21.25</v>
      </c>
      <c r="K23" s="5"/>
      <c r="L23" s="5"/>
      <c r="M23" s="5"/>
      <c r="N23" s="5"/>
      <c r="O23" s="5"/>
      <c r="P23" s="5"/>
    </row>
    <row r="24" spans="1:16" ht="16.5">
      <c r="A24" s="5">
        <v>22</v>
      </c>
      <c r="B24" s="5" t="s">
        <v>66</v>
      </c>
      <c r="C24" s="5" t="s">
        <v>73</v>
      </c>
      <c r="D24" s="5" t="s">
        <v>35</v>
      </c>
      <c r="E24" s="5"/>
      <c r="F24" s="29"/>
      <c r="G24" s="28"/>
      <c r="H24" s="27"/>
      <c r="I24" s="27"/>
      <c r="J24" s="27"/>
      <c r="K24" s="5"/>
      <c r="L24" s="5"/>
      <c r="M24" s="5"/>
      <c r="N24" s="5"/>
      <c r="O24" s="5"/>
      <c r="P24" s="5"/>
    </row>
    <row r="25" spans="1:16" ht="16.5">
      <c r="A25" s="5">
        <v>23</v>
      </c>
      <c r="B25" s="5" t="s">
        <v>46</v>
      </c>
      <c r="C25" s="5" t="s">
        <v>12</v>
      </c>
      <c r="D25" s="5" t="s">
        <v>19</v>
      </c>
      <c r="E25" s="5"/>
      <c r="F25" s="29" t="s">
        <v>108</v>
      </c>
      <c r="G25" s="28" t="s">
        <v>118</v>
      </c>
      <c r="H25" s="27">
        <v>17025</v>
      </c>
      <c r="I25" s="27">
        <v>95</v>
      </c>
      <c r="J25" s="27">
        <f>I25*0.25</f>
        <v>23.75</v>
      </c>
      <c r="K25" s="5"/>
      <c r="L25" s="5"/>
      <c r="M25" s="5"/>
      <c r="N25" s="5"/>
      <c r="O25" s="5"/>
      <c r="P25" s="5"/>
    </row>
    <row r="26" spans="1:16" ht="16.5">
      <c r="A26" s="5">
        <v>24</v>
      </c>
      <c r="B26" s="5" t="s">
        <v>46</v>
      </c>
      <c r="C26" s="5" t="s">
        <v>56</v>
      </c>
      <c r="D26" s="5" t="s">
        <v>25</v>
      </c>
      <c r="E26" s="5"/>
      <c r="F26" s="29"/>
      <c r="G26" s="28"/>
      <c r="H26" s="27"/>
      <c r="I26" s="27"/>
      <c r="J26" s="27"/>
      <c r="K26" s="5"/>
      <c r="L26" s="5"/>
      <c r="M26" s="5"/>
      <c r="N26" s="5"/>
      <c r="O26" s="5"/>
      <c r="P26" s="5"/>
    </row>
    <row r="27" spans="1:16" ht="16.5">
      <c r="A27" s="5">
        <v>25</v>
      </c>
      <c r="B27" s="5" t="s">
        <v>49</v>
      </c>
      <c r="C27" s="5" t="s">
        <v>50</v>
      </c>
      <c r="D27" s="5" t="s">
        <v>21</v>
      </c>
      <c r="E27" s="5"/>
      <c r="F27" s="29" t="s">
        <v>109</v>
      </c>
      <c r="G27" s="27" t="s">
        <v>117</v>
      </c>
      <c r="H27" s="27">
        <v>17025</v>
      </c>
      <c r="I27" s="27">
        <v>95</v>
      </c>
      <c r="J27" s="27">
        <f>I27*0.25</f>
        <v>23.75</v>
      </c>
      <c r="K27" s="5"/>
      <c r="L27" s="5"/>
      <c r="M27" s="5"/>
      <c r="N27" s="5"/>
      <c r="O27" s="5"/>
      <c r="P27" s="5"/>
    </row>
    <row r="28" spans="1:16" ht="16.5">
      <c r="A28" s="5">
        <v>26</v>
      </c>
      <c r="B28" s="5" t="s">
        <v>57</v>
      </c>
      <c r="C28" s="5" t="s">
        <v>58</v>
      </c>
      <c r="D28" s="5" t="s">
        <v>26</v>
      </c>
      <c r="E28" s="5"/>
      <c r="F28" s="29"/>
      <c r="G28" s="27"/>
      <c r="H28" s="27"/>
      <c r="I28" s="27"/>
      <c r="J28" s="27"/>
      <c r="K28" s="5"/>
      <c r="L28" s="5"/>
      <c r="M28" s="5"/>
      <c r="N28" s="5"/>
      <c r="O28" s="5"/>
      <c r="P28" s="5"/>
    </row>
    <row r="29" spans="1:16" ht="16.5">
      <c r="A29" s="5">
        <v>27</v>
      </c>
      <c r="B29" s="5" t="s">
        <v>82</v>
      </c>
      <c r="C29" s="5" t="s">
        <v>13</v>
      </c>
      <c r="D29" s="5" t="s">
        <v>83</v>
      </c>
      <c r="E29" s="5"/>
      <c r="F29" s="29" t="s">
        <v>110</v>
      </c>
      <c r="G29" s="27" t="s">
        <v>116</v>
      </c>
      <c r="H29" s="27">
        <v>17025</v>
      </c>
      <c r="I29" s="27">
        <v>90</v>
      </c>
      <c r="J29" s="27">
        <f>I29*0.25</f>
        <v>22.5</v>
      </c>
      <c r="K29" s="5"/>
      <c r="L29" s="5"/>
      <c r="M29" s="5"/>
      <c r="N29" s="5"/>
      <c r="O29" s="5"/>
      <c r="P29" s="5"/>
    </row>
    <row r="30" spans="1:16" ht="16.5">
      <c r="A30" s="5">
        <v>28</v>
      </c>
      <c r="B30" s="5" t="s">
        <v>90</v>
      </c>
      <c r="C30" s="5" t="s">
        <v>91</v>
      </c>
      <c r="D30" s="5" t="s">
        <v>92</v>
      </c>
      <c r="E30" s="5"/>
      <c r="F30" s="29"/>
      <c r="G30" s="27"/>
      <c r="H30" s="27"/>
      <c r="I30" s="27"/>
      <c r="J30" s="27"/>
      <c r="K30" s="5"/>
      <c r="L30" s="5"/>
      <c r="M30" s="5"/>
      <c r="N30" s="5"/>
      <c r="O30" s="5"/>
      <c r="P30" s="5"/>
    </row>
    <row r="31" spans="1:16" ht="33">
      <c r="A31" s="22">
        <v>30</v>
      </c>
      <c r="B31" s="8" t="s">
        <v>129</v>
      </c>
      <c r="C31" s="8" t="s">
        <v>130</v>
      </c>
      <c r="D31" s="8" t="s">
        <v>132</v>
      </c>
      <c r="F31" s="19" t="s">
        <v>128</v>
      </c>
      <c r="G31" s="14" t="s">
        <v>131</v>
      </c>
      <c r="I31" s="23">
        <v>95</v>
      </c>
      <c r="J31" s="22">
        <f>I31*0.25</f>
        <v>23.75</v>
      </c>
    </row>
  </sheetData>
  <mergeCells count="71">
    <mergeCell ref="J29:J30"/>
    <mergeCell ref="J19:J20"/>
    <mergeCell ref="J21:J22"/>
    <mergeCell ref="J23:J24"/>
    <mergeCell ref="J25:J26"/>
    <mergeCell ref="J27:J28"/>
    <mergeCell ref="J9:J10"/>
    <mergeCell ref="J11:J12"/>
    <mergeCell ref="J13:J14"/>
    <mergeCell ref="J15:J16"/>
    <mergeCell ref="J17:J18"/>
    <mergeCell ref="I19:I20"/>
    <mergeCell ref="I21:I22"/>
    <mergeCell ref="H29:H30"/>
    <mergeCell ref="I29:I30"/>
    <mergeCell ref="I27:I28"/>
    <mergeCell ref="I25:I26"/>
    <mergeCell ref="I23:I24"/>
    <mergeCell ref="H19:H20"/>
    <mergeCell ref="H21:H22"/>
    <mergeCell ref="H23:H24"/>
    <mergeCell ref="H25:H26"/>
    <mergeCell ref="H27:H28"/>
    <mergeCell ref="H17:H18"/>
    <mergeCell ref="I17:I18"/>
    <mergeCell ref="I15:I16"/>
    <mergeCell ref="I11:I12"/>
    <mergeCell ref="I13:I14"/>
    <mergeCell ref="H9:H10"/>
    <mergeCell ref="H11:H12"/>
    <mergeCell ref="H13:H14"/>
    <mergeCell ref="H15:H16"/>
    <mergeCell ref="I3:I4"/>
    <mergeCell ref="I5:I6"/>
    <mergeCell ref="I7:I8"/>
    <mergeCell ref="I9:I10"/>
    <mergeCell ref="F7:F8"/>
    <mergeCell ref="G7:G8"/>
    <mergeCell ref="B1:P1"/>
    <mergeCell ref="F3:F4"/>
    <mergeCell ref="G3:G4"/>
    <mergeCell ref="F5:F6"/>
    <mergeCell ref="G5:G6"/>
    <mergeCell ref="H3:H4"/>
    <mergeCell ref="H5:H6"/>
    <mergeCell ref="H7:H8"/>
    <mergeCell ref="J3:J4"/>
    <mergeCell ref="J5:J6"/>
    <mergeCell ref="J7:J8"/>
    <mergeCell ref="F9:F10"/>
    <mergeCell ref="G9:G10"/>
    <mergeCell ref="F11:F12"/>
    <mergeCell ref="G11:G12"/>
    <mergeCell ref="F13:F14"/>
    <mergeCell ref="G13:G14"/>
    <mergeCell ref="F15:F16"/>
    <mergeCell ref="G15:G16"/>
    <mergeCell ref="F17:F18"/>
    <mergeCell ref="G17:G18"/>
    <mergeCell ref="F19:F20"/>
    <mergeCell ref="G19:G20"/>
    <mergeCell ref="F27:F28"/>
    <mergeCell ref="G27:G28"/>
    <mergeCell ref="F29:F30"/>
    <mergeCell ref="G29:G30"/>
    <mergeCell ref="F21:F22"/>
    <mergeCell ref="G21:G22"/>
    <mergeCell ref="F23:F24"/>
    <mergeCell ref="G23:G24"/>
    <mergeCell ref="F25:F26"/>
    <mergeCell ref="G25:G26"/>
  </mergeCells>
  <pageMargins left="0.7" right="0.7" top="0.75" bottom="0.75" header="0.3" footer="0.3"/>
  <pageSetup orientation="portrait" verticalDpi="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K14" sqref="K14"/>
    </sheetView>
  </sheetViews>
  <sheetFormatPr defaultRowHeight="15"/>
  <cols>
    <col min="1" max="3" width="18.28515625" style="25" customWidth="1"/>
    <col min="4" max="5" width="18.140625" style="25" customWidth="1"/>
    <col min="6" max="6" width="18.28515625" style="25" customWidth="1"/>
    <col min="7" max="7" width="18.28515625" style="25" hidden="1" customWidth="1"/>
    <col min="8" max="8" width="18.5703125" style="25" customWidth="1"/>
    <col min="9" max="10" width="18.42578125" style="25" customWidth="1"/>
    <col min="11" max="11" width="18.28515625" style="25" customWidth="1"/>
    <col min="12" max="16384" width="9.140625" style="25"/>
  </cols>
  <sheetData>
    <row r="1" spans="1:11" ht="45">
      <c r="A1" s="31" t="s">
        <v>1</v>
      </c>
      <c r="B1" s="31" t="s">
        <v>2</v>
      </c>
      <c r="C1" s="31" t="s">
        <v>3</v>
      </c>
      <c r="D1" s="31" t="s">
        <v>4</v>
      </c>
      <c r="E1" s="31" t="s">
        <v>157</v>
      </c>
      <c r="F1" s="31" t="s">
        <v>156</v>
      </c>
      <c r="G1" s="31" t="s">
        <v>146</v>
      </c>
      <c r="H1" s="31" t="s">
        <v>147</v>
      </c>
      <c r="I1" s="31" t="s">
        <v>168</v>
      </c>
      <c r="J1" s="31" t="s">
        <v>148</v>
      </c>
      <c r="K1" s="31" t="s">
        <v>149</v>
      </c>
    </row>
    <row r="2" spans="1:11">
      <c r="A2" s="30">
        <v>1</v>
      </c>
      <c r="B2" s="30" t="s">
        <v>163</v>
      </c>
      <c r="C2" s="30" t="s">
        <v>164</v>
      </c>
      <c r="D2" s="30" t="s">
        <v>169</v>
      </c>
      <c r="E2" s="30">
        <v>90</v>
      </c>
      <c r="F2" s="30">
        <f>E2*0.4</f>
        <v>36</v>
      </c>
      <c r="G2" s="30" t="s">
        <v>150</v>
      </c>
      <c r="H2" s="30">
        <v>93</v>
      </c>
      <c r="I2" s="30">
        <f>H2*0.6</f>
        <v>55.8</v>
      </c>
      <c r="J2" s="30">
        <f>F2+I2</f>
        <v>91.8</v>
      </c>
      <c r="K2" s="30">
        <v>10</v>
      </c>
    </row>
    <row r="3" spans="1:11">
      <c r="A3" s="30">
        <v>2</v>
      </c>
      <c r="B3" s="30" t="s">
        <v>165</v>
      </c>
      <c r="C3" s="30" t="s">
        <v>60</v>
      </c>
      <c r="D3" s="30" t="s">
        <v>27</v>
      </c>
      <c r="E3" s="30">
        <v>90</v>
      </c>
      <c r="F3" s="30">
        <f>E3*0.4</f>
        <v>36</v>
      </c>
      <c r="G3" s="30" t="s">
        <v>150</v>
      </c>
      <c r="H3" s="30">
        <v>90</v>
      </c>
      <c r="I3" s="30">
        <f>H3*0.6</f>
        <v>54</v>
      </c>
      <c r="J3" s="30">
        <f>F3+I3</f>
        <v>90</v>
      </c>
      <c r="K3" s="30">
        <v>10</v>
      </c>
    </row>
    <row r="4" spans="1:11">
      <c r="A4" s="30">
        <v>3</v>
      </c>
      <c r="B4" s="30" t="s">
        <v>158</v>
      </c>
      <c r="C4" s="30" t="s">
        <v>159</v>
      </c>
      <c r="D4" s="30" t="s">
        <v>173</v>
      </c>
      <c r="E4" s="30">
        <v>85</v>
      </c>
      <c r="F4" s="30">
        <f>E4*0.4</f>
        <v>34</v>
      </c>
      <c r="G4" s="30" t="s">
        <v>150</v>
      </c>
      <c r="H4" s="30">
        <v>85</v>
      </c>
      <c r="I4" s="30">
        <f>H4*0.6</f>
        <v>51</v>
      </c>
      <c r="J4" s="30">
        <f>F4+I4</f>
        <v>85</v>
      </c>
      <c r="K4" s="30">
        <v>9</v>
      </c>
    </row>
    <row r="5" spans="1:11">
      <c r="A5" s="30">
        <v>4</v>
      </c>
      <c r="B5" s="30" t="s">
        <v>166</v>
      </c>
      <c r="C5" s="30" t="s">
        <v>167</v>
      </c>
      <c r="D5" s="30" t="s">
        <v>172</v>
      </c>
      <c r="E5" s="30">
        <v>100</v>
      </c>
      <c r="F5" s="30">
        <f>E5*0.4</f>
        <v>40</v>
      </c>
      <c r="G5" s="30" t="s">
        <v>150</v>
      </c>
      <c r="H5" s="30">
        <v>70</v>
      </c>
      <c r="I5" s="30">
        <f>H5*0.6</f>
        <v>42</v>
      </c>
      <c r="J5" s="30">
        <f>F5+I5</f>
        <v>82</v>
      </c>
      <c r="K5" s="30">
        <v>9</v>
      </c>
    </row>
    <row r="6" spans="1:11">
      <c r="A6" s="30">
        <v>5</v>
      </c>
      <c r="B6" s="30" t="s">
        <v>160</v>
      </c>
      <c r="C6" s="30" t="s">
        <v>161</v>
      </c>
      <c r="D6" s="30" t="s">
        <v>170</v>
      </c>
      <c r="E6" s="30">
        <v>90</v>
      </c>
      <c r="F6" s="30">
        <f>E6*0.4</f>
        <v>36</v>
      </c>
      <c r="G6" s="30" t="s">
        <v>150</v>
      </c>
      <c r="H6" s="30">
        <v>75</v>
      </c>
      <c r="I6" s="30">
        <f>H6*0.6</f>
        <v>45</v>
      </c>
      <c r="J6" s="30">
        <f>F6+I6</f>
        <v>81</v>
      </c>
      <c r="K6" s="30">
        <v>9</v>
      </c>
    </row>
    <row r="7" spans="1:11">
      <c r="A7" s="30">
        <v>6</v>
      </c>
      <c r="B7" s="30" t="s">
        <v>162</v>
      </c>
      <c r="C7" s="30" t="s">
        <v>11</v>
      </c>
      <c r="D7" s="30" t="s">
        <v>171</v>
      </c>
      <c r="E7" s="30">
        <v>90</v>
      </c>
      <c r="F7" s="30">
        <f>E7*0.4</f>
        <v>36</v>
      </c>
      <c r="G7" s="30" t="s">
        <v>150</v>
      </c>
      <c r="H7" s="30">
        <v>51</v>
      </c>
      <c r="I7" s="30">
        <f>H7*0.6</f>
        <v>30.599999999999998</v>
      </c>
      <c r="J7" s="30">
        <f>F7+I7</f>
        <v>66.599999999999994</v>
      </c>
      <c r="K7" s="30">
        <v>7</v>
      </c>
    </row>
    <row r="10" spans="1:11">
      <c r="C10" s="32" t="s">
        <v>151</v>
      </c>
      <c r="D10" s="32" t="s">
        <v>175</v>
      </c>
      <c r="E10" s="32" t="s">
        <v>176</v>
      </c>
      <c r="F10" s="32" t="s">
        <v>152</v>
      </c>
      <c r="G10" s="32" t="s">
        <v>153</v>
      </c>
      <c r="H10" s="32" t="s">
        <v>154</v>
      </c>
      <c r="I10" s="32" t="s">
        <v>155</v>
      </c>
    </row>
    <row r="11" spans="1:11">
      <c r="C11" s="32" t="s">
        <v>174</v>
      </c>
      <c r="D11" s="32">
        <v>5</v>
      </c>
      <c r="E11" s="32">
        <v>6</v>
      </c>
      <c r="F11" s="32">
        <v>7</v>
      </c>
      <c r="G11" s="32">
        <v>8</v>
      </c>
      <c r="H11" s="32">
        <v>9</v>
      </c>
      <c r="I11" s="32">
        <v>10</v>
      </c>
    </row>
  </sheetData>
  <sortState ref="A2:K11">
    <sortCondition descending="1" ref="J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Предавања</vt:lpstr>
      <vt:lpstr>Вежбе</vt:lpstr>
      <vt:lpstr>Домаћи задатак - презентација</vt:lpstr>
      <vt:lpstr>Семинарски рад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2019-05-17T13:58:41Z</dcterms:modified>
</cp:coreProperties>
</file>