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8" sheetId="1" r:id="rId1"/>
  </sheets>
  <definedNames>
    <definedName name="_xlnm.Print_Titles" localSheetId="0">'2018'!$1:$1</definedName>
  </definedNames>
  <calcPr fullCalcOnLoad="1"/>
</workbook>
</file>

<file path=xl/sharedStrings.xml><?xml version="1.0" encoding="utf-8"?>
<sst xmlns="http://schemas.openxmlformats.org/spreadsheetml/2006/main" count="64" uniqueCount="62">
  <si>
    <t>Презиме и име</t>
  </si>
  <si>
    <t>Индекс</t>
  </si>
  <si>
    <t>Испит</t>
  </si>
  <si>
    <t>В1</t>
  </si>
  <si>
    <t>В2</t>
  </si>
  <si>
    <t>В3</t>
  </si>
  <si>
    <t>В4</t>
  </si>
  <si>
    <t>В5</t>
  </si>
  <si>
    <t>В6</t>
  </si>
  <si>
    <t>В7</t>
  </si>
  <si>
    <t>В8</t>
  </si>
  <si>
    <t>В9</t>
  </si>
  <si>
    <t>В10</t>
  </si>
  <si>
    <t>В11</t>
  </si>
  <si>
    <t>Вежбе</t>
  </si>
  <si>
    <t>Радосављевић Душан</t>
  </si>
  <si>
    <t>2013/0653</t>
  </si>
  <si>
    <t>Мојсиловић Милица</t>
  </si>
  <si>
    <t>2013/0970</t>
  </si>
  <si>
    <t>В12</t>
  </si>
  <si>
    <t>В13</t>
  </si>
  <si>
    <t>Митровић Тамара</t>
  </si>
  <si>
    <t>Радуловић Игор</t>
  </si>
  <si>
    <t>Чубрак Катарина</t>
  </si>
  <si>
    <t>Коковић Ивана</t>
  </si>
  <si>
    <t>Ивановић Бојана</t>
  </si>
  <si>
    <t>Ћирић Андријана</t>
  </si>
  <si>
    <t>Вранић Ивана</t>
  </si>
  <si>
    <t>Јовановић Анђела</t>
  </si>
  <si>
    <t>Петровић Ања</t>
  </si>
  <si>
    <t>Шиниковић Кристина</t>
  </si>
  <si>
    <t>Мрђа Марко</t>
  </si>
  <si>
    <t>Томовић Ивана</t>
  </si>
  <si>
    <t>Бојанић Невена</t>
  </si>
  <si>
    <t>2014/0364</t>
  </si>
  <si>
    <t>2014/0508</t>
  </si>
  <si>
    <t>2014/0532</t>
  </si>
  <si>
    <t>2014/0580</t>
  </si>
  <si>
    <t>2014/0627</t>
  </si>
  <si>
    <t>2014/0647</t>
  </si>
  <si>
    <t>2014/0695</t>
  </si>
  <si>
    <t>2014/0749</t>
  </si>
  <si>
    <t>2014/0781</t>
  </si>
  <si>
    <t>2014/0838</t>
  </si>
  <si>
    <t>2014/0840</t>
  </si>
  <si>
    <t>2014/0857</t>
  </si>
  <si>
    <t>2015/1063</t>
  </si>
  <si>
    <t>Матић Стефан</t>
  </si>
  <si>
    <t>2013/0717</t>
  </si>
  <si>
    <t>Манчић Јована</t>
  </si>
  <si>
    <t>2013/0777</t>
  </si>
  <si>
    <t>БОДОВИ</t>
  </si>
  <si>
    <t>ОЦЕНА</t>
  </si>
  <si>
    <t>Напомена</t>
  </si>
  <si>
    <t>Предав.</t>
  </si>
  <si>
    <t>Милтеновић Давид</t>
  </si>
  <si>
    <t>2013/0691</t>
  </si>
  <si>
    <t>Рок</t>
  </si>
  <si>
    <t>7</t>
  </si>
  <si>
    <t>8</t>
  </si>
  <si>
    <t>Лукић Јована</t>
  </si>
  <si>
    <t>2011/0691</t>
  </si>
</sst>
</file>

<file path=xl/styles.xml><?xml version="1.0" encoding="utf-8"?>
<styleSheet xmlns="http://schemas.openxmlformats.org/spreadsheetml/2006/main">
  <numFmts count="39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Д_и_н_._-;\-* #,##0\ _Д_и_н_._-;_-* &quot;-&quot;\ _Д_и_н_._-;_-@_-"/>
    <numFmt numFmtId="181" formatCode="_-* #,##0.00\ _Д_и_н_._-;\-* #,##0.00\ _Д_и_н_._-;_-* &quot;-&quot;??\ _Д_и_н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"/>
  </numFmts>
  <fonts count="52">
    <font>
      <sz val="10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b/>
      <sz val="12"/>
      <color indexed="62"/>
      <name val="Calibri"/>
      <family val="2"/>
    </font>
    <font>
      <b/>
      <sz val="12"/>
      <color indexed="10"/>
      <name val="Calibri"/>
      <family val="2"/>
    </font>
    <font>
      <sz val="10"/>
      <color indexed="10"/>
      <name val="Arial"/>
      <family val="0"/>
    </font>
    <font>
      <sz val="12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  <font>
      <b/>
      <sz val="12"/>
      <color theme="3" tint="0.39998000860214233"/>
      <name val="Calibri"/>
      <family val="2"/>
    </font>
    <font>
      <b/>
      <sz val="12"/>
      <color rgb="FFFF0000"/>
      <name val="Calibri"/>
      <family val="2"/>
    </font>
    <font>
      <sz val="10"/>
      <color rgb="FFFF0000"/>
      <name val="Arial"/>
      <family val="0"/>
    </font>
    <font>
      <sz val="12"/>
      <color theme="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23" fillId="0" borderId="0" xfId="0" applyFont="1" applyFill="1" applyAlignment="1">
      <alignment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/>
    </xf>
    <xf numFmtId="16" fontId="23" fillId="0" borderId="10" xfId="0" applyNumberFormat="1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left" vertical="center" wrapText="1"/>
    </xf>
    <xf numFmtId="0" fontId="25" fillId="32" borderId="12" xfId="0" applyFont="1" applyFill="1" applyBorder="1" applyAlignment="1">
      <alignment/>
    </xf>
    <xf numFmtId="0" fontId="25" fillId="32" borderId="12" xfId="0" applyFont="1" applyFill="1" applyBorder="1" applyAlignment="1">
      <alignment horizontal="center"/>
    </xf>
    <xf numFmtId="0" fontId="48" fillId="32" borderId="12" xfId="0" applyFont="1" applyFill="1" applyBorder="1" applyAlignment="1">
      <alignment horizontal="center"/>
    </xf>
    <xf numFmtId="194" fontId="23" fillId="0" borderId="10" xfId="0" applyNumberFormat="1" applyFont="1" applyFill="1" applyBorder="1" applyAlignment="1">
      <alignment horizontal="center"/>
    </xf>
    <xf numFmtId="194" fontId="23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right" vertical="center" wrapText="1"/>
    </xf>
    <xf numFmtId="2" fontId="23" fillId="0" borderId="12" xfId="0" applyNumberFormat="1" applyFont="1" applyFill="1" applyBorder="1" applyAlignment="1">
      <alignment horizontal="right" vertical="center" wrapText="1"/>
    </xf>
    <xf numFmtId="0" fontId="49" fillId="32" borderId="12" xfId="0" applyFont="1" applyFill="1" applyBorder="1" applyAlignment="1">
      <alignment/>
    </xf>
    <xf numFmtId="0" fontId="47" fillId="0" borderId="12" xfId="0" applyFont="1" applyFill="1" applyBorder="1" applyAlignment="1">
      <alignment horizontal="righ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/>
    </xf>
    <xf numFmtId="0" fontId="23" fillId="0" borderId="10" xfId="0" applyFont="1" applyFill="1" applyBorder="1" applyAlignment="1">
      <alignment horizontal="left" indent="1"/>
    </xf>
    <xf numFmtId="0" fontId="23" fillId="0" borderId="10" xfId="0" applyFont="1" applyFill="1" applyBorder="1" applyAlignment="1">
      <alignment horizontal="left" indent="1"/>
    </xf>
    <xf numFmtId="0" fontId="0" fillId="0" borderId="10" xfId="0" applyFill="1" applyBorder="1" applyAlignment="1">
      <alignment horizontal="left" indent="1"/>
    </xf>
    <xf numFmtId="0" fontId="0" fillId="0" borderId="0" xfId="0" applyFill="1" applyAlignment="1">
      <alignment horizontal="left" indent="1"/>
    </xf>
    <xf numFmtId="0" fontId="51" fillId="0" borderId="0" xfId="0" applyFont="1" applyFill="1" applyAlignment="1">
      <alignment/>
    </xf>
    <xf numFmtId="0" fontId="25" fillId="32" borderId="12" xfId="0" applyFont="1" applyFill="1" applyBorder="1" applyAlignment="1">
      <alignment/>
    </xf>
    <xf numFmtId="0" fontId="1" fillId="0" borderId="12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5" fillId="0" borderId="12" xfId="0" applyFont="1" applyFill="1" applyBorder="1" applyAlignment="1">
      <alignment horizontal="righ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23" fillId="32" borderId="12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4"/>
  <sheetViews>
    <sheetView tabSelected="1" zoomScalePageLayoutView="0" workbookViewId="0" topLeftCell="A1">
      <pane ySplit="1" topLeftCell="A5" activePane="bottomLeft" state="frozen"/>
      <selection pane="topLeft" activeCell="A1" sqref="A1"/>
      <selection pane="bottomLeft" activeCell="Z9" sqref="Z9"/>
    </sheetView>
  </sheetViews>
  <sheetFormatPr defaultColWidth="21.7109375" defaultRowHeight="12.75"/>
  <cols>
    <col min="1" max="1" width="24.7109375" style="45" customWidth="1"/>
    <col min="2" max="2" width="10.8515625" style="1" customWidth="1"/>
    <col min="3" max="3" width="7.7109375" style="1" customWidth="1"/>
    <col min="4" max="4" width="8.57421875" style="1" customWidth="1"/>
    <col min="5" max="5" width="8.28125" style="1" customWidth="1"/>
    <col min="6" max="6" width="4.7109375" style="38" customWidth="1"/>
    <col min="7" max="7" width="9.28125" style="27" hidden="1" customWidth="1"/>
    <col min="8" max="8" width="9.28125" style="1" customWidth="1"/>
    <col min="9" max="9" width="9.28125" style="27" hidden="1" customWidth="1"/>
    <col min="10" max="10" width="8.57421875" style="43" customWidth="1"/>
    <col min="11" max="11" width="54.00390625" style="31" customWidth="1"/>
    <col min="12" max="12" width="4.8515625" style="2" hidden="1" customWidth="1"/>
    <col min="13" max="24" width="4.7109375" style="2" hidden="1" customWidth="1"/>
    <col min="25" max="16384" width="21.7109375" style="1" customWidth="1"/>
  </cols>
  <sheetData>
    <row r="1" spans="1:24" s="7" customFormat="1" ht="20.25" customHeight="1">
      <c r="A1" s="44" t="s">
        <v>0</v>
      </c>
      <c r="B1" s="13" t="s">
        <v>1</v>
      </c>
      <c r="C1" s="13" t="s">
        <v>14</v>
      </c>
      <c r="D1" s="13" t="s">
        <v>54</v>
      </c>
      <c r="E1" s="14" t="s">
        <v>2</v>
      </c>
      <c r="F1" s="33" t="s">
        <v>57</v>
      </c>
      <c r="G1" s="23" t="s">
        <v>51</v>
      </c>
      <c r="H1" s="13" t="s">
        <v>51</v>
      </c>
      <c r="I1" s="23" t="s">
        <v>52</v>
      </c>
      <c r="J1" s="14" t="s">
        <v>52</v>
      </c>
      <c r="K1" s="28" t="s">
        <v>53</v>
      </c>
      <c r="L1" s="15" t="s">
        <v>3</v>
      </c>
      <c r="M1" s="15" t="s">
        <v>4</v>
      </c>
      <c r="N1" s="15" t="s">
        <v>5</v>
      </c>
      <c r="O1" s="15" t="s">
        <v>6</v>
      </c>
      <c r="P1" s="15" t="s">
        <v>7</v>
      </c>
      <c r="Q1" s="15" t="s">
        <v>8</v>
      </c>
      <c r="R1" s="15" t="s">
        <v>9</v>
      </c>
      <c r="S1" s="15" t="s">
        <v>10</v>
      </c>
      <c r="T1" s="15" t="s">
        <v>11</v>
      </c>
      <c r="U1" s="15" t="s">
        <v>12</v>
      </c>
      <c r="V1" s="15" t="s">
        <v>13</v>
      </c>
      <c r="W1" s="15" t="s">
        <v>19</v>
      </c>
      <c r="X1" s="15" t="s">
        <v>20</v>
      </c>
    </row>
    <row r="2" spans="1:24" s="7" customFormat="1" ht="16.5" customHeight="1">
      <c r="A2" s="8" t="s">
        <v>33</v>
      </c>
      <c r="B2" s="9" t="s">
        <v>46</v>
      </c>
      <c r="C2" s="22">
        <f>SUM(L2:X2)*1.5</f>
        <v>12</v>
      </c>
      <c r="D2" s="20">
        <v>9.63</v>
      </c>
      <c r="E2" s="20">
        <v>59</v>
      </c>
      <c r="F2" s="34">
        <v>9</v>
      </c>
      <c r="G2" s="24">
        <f>C2+D2+E2*0.7</f>
        <v>62.93</v>
      </c>
      <c r="H2" s="22">
        <f>(C2+D2)/3+E2</f>
        <v>66.21000000000001</v>
      </c>
      <c r="I2" s="24">
        <v>5</v>
      </c>
      <c r="J2" s="39" t="str">
        <f>IF(AND(E2&gt;=55),(IF(H2&lt;60,"5",IF(H2&lt;68,"6",IF(H2&lt;76,"7",IF(H2&lt;84,"8",IF(H2&lt;92,"9","10")))))),5)</f>
        <v>6</v>
      </c>
      <c r="K2" s="28"/>
      <c r="L2" s="16">
        <v>1</v>
      </c>
      <c r="M2" s="16">
        <v>1</v>
      </c>
      <c r="N2" s="16">
        <v>1</v>
      </c>
      <c r="O2" s="16">
        <v>1</v>
      </c>
      <c r="P2" s="16">
        <v>1</v>
      </c>
      <c r="Q2" s="16"/>
      <c r="R2" s="16"/>
      <c r="S2" s="16">
        <v>1</v>
      </c>
      <c r="T2" s="16"/>
      <c r="U2" s="16">
        <v>1</v>
      </c>
      <c r="V2" s="16">
        <v>1</v>
      </c>
      <c r="W2" s="16"/>
      <c r="X2" s="16"/>
    </row>
    <row r="3" spans="1:24" s="32" customFormat="1" ht="16.5" customHeight="1">
      <c r="A3" s="8" t="s">
        <v>27</v>
      </c>
      <c r="B3" s="9" t="s">
        <v>40</v>
      </c>
      <c r="C3" s="22">
        <f>SUM(L3:X3)*1.5</f>
        <v>15</v>
      </c>
      <c r="D3" s="20">
        <v>13.77</v>
      </c>
      <c r="E3" s="20">
        <v>59</v>
      </c>
      <c r="F3" s="34">
        <v>9</v>
      </c>
      <c r="G3" s="24">
        <f>C3+D3+E3*0.7</f>
        <v>70.07</v>
      </c>
      <c r="H3" s="22">
        <f>(C3+D3)/3+E3</f>
        <v>68.59</v>
      </c>
      <c r="I3" s="24" t="s">
        <v>58</v>
      </c>
      <c r="J3" s="39" t="str">
        <f>IF(AND(E3&gt;=55),(IF(H3&lt;60,"5",IF(H3&lt;68,"6",IF(H3&lt;76,"7",IF(H3&lt;84,"8",IF(H3&lt;92,"9","10")))))),5)</f>
        <v>7</v>
      </c>
      <c r="K3" s="28"/>
      <c r="L3" s="16">
        <v>1</v>
      </c>
      <c r="M3" s="16">
        <v>1</v>
      </c>
      <c r="N3" s="16">
        <v>1</v>
      </c>
      <c r="O3" s="16">
        <v>1</v>
      </c>
      <c r="P3" s="16">
        <v>1</v>
      </c>
      <c r="Q3" s="16">
        <v>1</v>
      </c>
      <c r="R3" s="16">
        <v>1</v>
      </c>
      <c r="S3" s="16">
        <v>1</v>
      </c>
      <c r="T3" s="16"/>
      <c r="U3" s="16">
        <v>1</v>
      </c>
      <c r="V3" s="16">
        <v>1</v>
      </c>
      <c r="W3" s="16"/>
      <c r="X3" s="16"/>
    </row>
    <row r="4" spans="1:24" s="32" customFormat="1" ht="16.5" customHeight="1">
      <c r="A4" s="8" t="s">
        <v>25</v>
      </c>
      <c r="B4" s="9" t="s">
        <v>38</v>
      </c>
      <c r="C4" s="22">
        <f>SUM(L4:X4)*1.5</f>
        <v>9.75</v>
      </c>
      <c r="D4" s="20">
        <v>12.59</v>
      </c>
      <c r="E4" s="20">
        <v>67</v>
      </c>
      <c r="F4" s="34">
        <v>9</v>
      </c>
      <c r="G4" s="24">
        <f>C4+D4+E4*0.7</f>
        <v>69.24</v>
      </c>
      <c r="H4" s="22">
        <f>(C4+D4)/3+E4</f>
        <v>74.44666666666667</v>
      </c>
      <c r="I4" s="24">
        <v>5</v>
      </c>
      <c r="J4" s="39" t="str">
        <f>IF(AND(E4&gt;=55),(IF(H4&lt;60,"5",IF(H4&lt;68,"6",IF(H4&lt;76,"7",IF(H4&lt;84,"8",IF(H4&lt;92,"9","10")))))),5)</f>
        <v>7</v>
      </c>
      <c r="K4" s="28"/>
      <c r="L4" s="16"/>
      <c r="M4" s="16"/>
      <c r="N4" s="16">
        <v>1</v>
      </c>
      <c r="O4" s="16">
        <v>1</v>
      </c>
      <c r="P4" s="16">
        <v>1</v>
      </c>
      <c r="Q4" s="16">
        <v>0.5</v>
      </c>
      <c r="R4" s="16">
        <v>1</v>
      </c>
      <c r="S4" s="16"/>
      <c r="T4" s="16"/>
      <c r="U4" s="16">
        <v>1</v>
      </c>
      <c r="V4" s="16">
        <v>1</v>
      </c>
      <c r="W4" s="16"/>
      <c r="X4" s="16"/>
    </row>
    <row r="5" spans="1:24" s="32" customFormat="1" ht="16.5" customHeight="1">
      <c r="A5" s="8" t="s">
        <v>28</v>
      </c>
      <c r="B5" s="9" t="s">
        <v>41</v>
      </c>
      <c r="C5" s="22">
        <f>SUM(L5:X5)*1.5</f>
        <v>1.5</v>
      </c>
      <c r="D5" s="20">
        <v>0</v>
      </c>
      <c r="E5" s="20">
        <v>55</v>
      </c>
      <c r="F5" s="34">
        <v>9</v>
      </c>
      <c r="G5" s="24">
        <f>C5+D5+E5*0.7</f>
        <v>40</v>
      </c>
      <c r="H5" s="22">
        <f>(C5+D5)/3+E5</f>
        <v>55.5</v>
      </c>
      <c r="I5" s="24">
        <v>5</v>
      </c>
      <c r="J5" s="39">
        <v>6</v>
      </c>
      <c r="K5" s="28"/>
      <c r="L5" s="16"/>
      <c r="M5" s="16"/>
      <c r="N5" s="16"/>
      <c r="O5" s="16"/>
      <c r="P5" s="16"/>
      <c r="Q5" s="16"/>
      <c r="R5" s="16"/>
      <c r="S5" s="16"/>
      <c r="T5" s="16"/>
      <c r="U5" s="16"/>
      <c r="V5" s="16">
        <v>1</v>
      </c>
      <c r="W5" s="16"/>
      <c r="X5" s="16"/>
    </row>
    <row r="6" spans="1:24" s="32" customFormat="1" ht="16.5" customHeight="1">
      <c r="A6" s="8" t="s">
        <v>24</v>
      </c>
      <c r="B6" s="9" t="s">
        <v>37</v>
      </c>
      <c r="C6" s="22">
        <f>SUM(L6:X6)*1.5</f>
        <v>1.5</v>
      </c>
      <c r="D6" s="20">
        <v>0.24</v>
      </c>
      <c r="E6" s="20">
        <v>46</v>
      </c>
      <c r="F6" s="34">
        <v>9</v>
      </c>
      <c r="G6" s="24">
        <f>C6+D6+E6*0.7</f>
        <v>33.94</v>
      </c>
      <c r="H6" s="22">
        <f>(C6+D6)/3+E6</f>
        <v>46.58</v>
      </c>
      <c r="I6" s="24">
        <v>5</v>
      </c>
      <c r="J6" s="39">
        <f>IF(AND(E6&gt;=55),(IF(H6&lt;60,"5",IF(H6&lt;68,"6",IF(H6&lt;76,"7",IF(H6&lt;84,"8",IF(H6&lt;92,"9","10")))))),5)</f>
        <v>5</v>
      </c>
      <c r="K6" s="28"/>
      <c r="L6" s="16"/>
      <c r="M6" s="16"/>
      <c r="N6" s="16"/>
      <c r="O6" s="16">
        <v>1</v>
      </c>
      <c r="P6" s="16"/>
      <c r="Q6" s="16"/>
      <c r="R6" s="16"/>
      <c r="S6" s="16"/>
      <c r="T6" s="16"/>
      <c r="U6" s="16"/>
      <c r="V6" s="16"/>
      <c r="W6" s="16"/>
      <c r="X6" s="16"/>
    </row>
    <row r="7" spans="1:24" s="32" customFormat="1" ht="16.5" customHeight="1">
      <c r="A7" s="8" t="s">
        <v>60</v>
      </c>
      <c r="B7" s="9" t="s">
        <v>61</v>
      </c>
      <c r="C7" s="22"/>
      <c r="D7" s="20"/>
      <c r="E7" s="20">
        <v>61</v>
      </c>
      <c r="F7" s="34">
        <v>9</v>
      </c>
      <c r="G7" s="24"/>
      <c r="H7" s="22">
        <f>(C7+D7)/3+E7</f>
        <v>61</v>
      </c>
      <c r="I7" s="24" t="s">
        <v>59</v>
      </c>
      <c r="J7" s="39" t="str">
        <f>IF(AND(E7&gt;=55),(IF(H7&lt;60,"5",IF(H7&lt;68,"6",IF(H7&lt;76,"7",IF(H7&lt;84,"8",IF(H7&lt;92,"9","10")))))),5)</f>
        <v>6</v>
      </c>
      <c r="K7" s="28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s="32" customFormat="1" ht="16.5" customHeight="1">
      <c r="A8" s="8" t="s">
        <v>49</v>
      </c>
      <c r="B8" s="9" t="s">
        <v>50</v>
      </c>
      <c r="C8" s="22">
        <f>SUM(L8:X8)*1.5</f>
        <v>4.5</v>
      </c>
      <c r="D8" s="20">
        <v>0</v>
      </c>
      <c r="E8" s="20">
        <v>65</v>
      </c>
      <c r="F8" s="34">
        <v>9</v>
      </c>
      <c r="G8" s="24">
        <f>C8+D8+E8*0.7</f>
        <v>50</v>
      </c>
      <c r="H8" s="22">
        <f>(C8+D8)/3+E8</f>
        <v>66.5</v>
      </c>
      <c r="I8" s="24">
        <v>5</v>
      </c>
      <c r="J8" s="39" t="str">
        <f>IF(AND(E8&gt;=55),(IF(H8&lt;60,"5",IF(H8&lt;68,"6",IF(H8&lt;76,"7",IF(H8&lt;84,"8",IF(H8&lt;92,"9","10")))))),5)</f>
        <v>6</v>
      </c>
      <c r="K8" s="28"/>
      <c r="L8" s="16"/>
      <c r="M8" s="16">
        <v>1</v>
      </c>
      <c r="N8" s="16">
        <v>1</v>
      </c>
      <c r="O8" s="16"/>
      <c r="P8" s="16">
        <v>1</v>
      </c>
      <c r="Q8" s="16"/>
      <c r="R8" s="16"/>
      <c r="S8" s="16"/>
      <c r="T8" s="16"/>
      <c r="U8" s="16"/>
      <c r="V8" s="16"/>
      <c r="W8" s="16"/>
      <c r="X8" s="16"/>
    </row>
    <row r="9" spans="1:24" s="7" customFormat="1" ht="16.5" customHeight="1">
      <c r="A9" s="8" t="s">
        <v>47</v>
      </c>
      <c r="B9" s="9" t="s">
        <v>48</v>
      </c>
      <c r="C9" s="22">
        <f>SUM(L9:X9)*1.5</f>
        <v>6</v>
      </c>
      <c r="D9" s="20">
        <v>0</v>
      </c>
      <c r="E9" s="20">
        <v>44</v>
      </c>
      <c r="F9" s="34">
        <v>9</v>
      </c>
      <c r="G9" s="24">
        <f>C9+D9+E9*0.7</f>
        <v>36.8</v>
      </c>
      <c r="H9" s="22">
        <f>(C9+D9)/3+E9</f>
        <v>46</v>
      </c>
      <c r="I9" s="24">
        <v>5</v>
      </c>
      <c r="J9" s="39">
        <f>IF(AND(E9&gt;=55),(IF(H9&lt;60,"5",IF(H9&lt;68,"6",IF(H9&lt;76,"7",IF(H9&lt;84,"8",IF(H9&lt;92,"9","10")))))),5)</f>
        <v>5</v>
      </c>
      <c r="K9" s="28"/>
      <c r="L9" s="16">
        <v>1</v>
      </c>
      <c r="M9" s="16">
        <v>1</v>
      </c>
      <c r="N9" s="16">
        <v>1</v>
      </c>
      <c r="O9" s="16"/>
      <c r="P9" s="16"/>
      <c r="Q9" s="16"/>
      <c r="R9" s="16"/>
      <c r="S9" s="16">
        <v>1</v>
      </c>
      <c r="T9" s="16"/>
      <c r="U9" s="16"/>
      <c r="V9" s="16"/>
      <c r="W9" s="16"/>
      <c r="X9" s="16"/>
    </row>
    <row r="10" spans="1:24" s="7" customFormat="1" ht="16.5" customHeight="1">
      <c r="A10" s="11" t="s">
        <v>55</v>
      </c>
      <c r="B10" s="9" t="s">
        <v>56</v>
      </c>
      <c r="C10" s="22">
        <f>SUM(L10:X10)*1.5</f>
        <v>0</v>
      </c>
      <c r="D10" s="20">
        <v>6.35</v>
      </c>
      <c r="E10" s="20">
        <v>55</v>
      </c>
      <c r="F10" s="34">
        <v>9</v>
      </c>
      <c r="G10" s="24">
        <f>C10+D10+E10*0.7</f>
        <v>44.85</v>
      </c>
      <c r="H10" s="22">
        <f>(C10+D10)/3+E10</f>
        <v>57.11666666666667</v>
      </c>
      <c r="I10" s="24">
        <v>5</v>
      </c>
      <c r="J10" s="39">
        <v>6</v>
      </c>
      <c r="K10" s="28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s="7" customFormat="1" ht="16.5" customHeight="1">
      <c r="A11" s="18" t="s">
        <v>21</v>
      </c>
      <c r="B11" s="19" t="s">
        <v>34</v>
      </c>
      <c r="C11" s="22">
        <f>SUM(L11:X11)*1.5</f>
        <v>9.75</v>
      </c>
      <c r="D11" s="21">
        <v>10.49</v>
      </c>
      <c r="E11" s="21">
        <v>47</v>
      </c>
      <c r="F11" s="34">
        <v>9</v>
      </c>
      <c r="G11" s="24">
        <f>C11+D11+E11*0.7</f>
        <v>53.14</v>
      </c>
      <c r="H11" s="22">
        <f>(C11+D11)/3+E11</f>
        <v>53.74666666666667</v>
      </c>
      <c r="I11" s="24">
        <v>5</v>
      </c>
      <c r="J11" s="39">
        <f>IF(AND(E11&gt;=55),(IF(H11&lt;60,"5",IF(H11&lt;68,"6",IF(H11&lt;76,"7",IF(H11&lt;84,"8",IF(H11&lt;92,"9","10")))))),5)</f>
        <v>5</v>
      </c>
      <c r="K11" s="29"/>
      <c r="L11" s="17">
        <v>1</v>
      </c>
      <c r="M11" s="17">
        <v>1</v>
      </c>
      <c r="N11" s="17">
        <v>1</v>
      </c>
      <c r="O11" s="17">
        <v>1</v>
      </c>
      <c r="P11" s="17">
        <v>1</v>
      </c>
      <c r="Q11" s="17">
        <v>0.5</v>
      </c>
      <c r="R11" s="17"/>
      <c r="S11" s="17">
        <v>1</v>
      </c>
      <c r="T11" s="17"/>
      <c r="U11" s="17"/>
      <c r="V11" s="17"/>
      <c r="W11" s="17"/>
      <c r="X11" s="17"/>
    </row>
    <row r="12" spans="1:24" s="32" customFormat="1" ht="16.5" customHeight="1">
      <c r="A12" s="18" t="s">
        <v>17</v>
      </c>
      <c r="B12" s="19" t="s">
        <v>18</v>
      </c>
      <c r="C12" s="22"/>
      <c r="D12" s="21"/>
      <c r="E12" s="21">
        <v>47</v>
      </c>
      <c r="F12" s="34">
        <v>9</v>
      </c>
      <c r="G12" s="24"/>
      <c r="H12" s="22">
        <f>(C12+D12)/3+E12</f>
        <v>47</v>
      </c>
      <c r="I12" s="24">
        <v>6</v>
      </c>
      <c r="J12" s="39">
        <f>IF(AND(E12&gt;=55),(IF(H12&lt;60,"5",IF(H12&lt;68,"6",IF(H12&lt;76,"7",IF(H12&lt;84,"8",IF(H12&lt;92,"9","10")))))),5)</f>
        <v>5</v>
      </c>
      <c r="K12" s="29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4" s="32" customFormat="1" ht="16.5" customHeight="1">
      <c r="A13" s="11" t="s">
        <v>31</v>
      </c>
      <c r="B13" s="9" t="s">
        <v>44</v>
      </c>
      <c r="C13" s="22">
        <f>SUM(L13:X13)*1.5</f>
        <v>13.5</v>
      </c>
      <c r="D13" s="20">
        <v>9.3</v>
      </c>
      <c r="E13" s="20">
        <v>70</v>
      </c>
      <c r="F13" s="34">
        <v>9</v>
      </c>
      <c r="G13" s="24">
        <f>C13+D13+E13*0.7</f>
        <v>71.8</v>
      </c>
      <c r="H13" s="22">
        <f>(C13+D13)/3+E13</f>
        <v>77.6</v>
      </c>
      <c r="I13" s="24">
        <v>5</v>
      </c>
      <c r="J13" s="39" t="str">
        <f>IF(AND(E13&gt;=55),(IF(H13&lt;60,"5",IF(H13&lt;68,"6",IF(H13&lt;76,"7",IF(H13&lt;84,"8",IF(H13&lt;92,"9","10")))))),5)</f>
        <v>8</v>
      </c>
      <c r="K13" s="28"/>
      <c r="L13" s="16">
        <v>1</v>
      </c>
      <c r="M13" s="16">
        <v>1</v>
      </c>
      <c r="N13" s="16">
        <v>1</v>
      </c>
      <c r="O13" s="16">
        <v>1</v>
      </c>
      <c r="P13" s="16">
        <v>1</v>
      </c>
      <c r="Q13" s="16">
        <v>1</v>
      </c>
      <c r="R13" s="16"/>
      <c r="S13" s="16">
        <v>1</v>
      </c>
      <c r="T13" s="16"/>
      <c r="U13" s="16">
        <v>1</v>
      </c>
      <c r="V13" s="16">
        <v>1</v>
      </c>
      <c r="W13" s="16"/>
      <c r="X13" s="16"/>
    </row>
    <row r="14" spans="1:24" s="7" customFormat="1" ht="16.5" customHeight="1">
      <c r="A14" s="8" t="s">
        <v>29</v>
      </c>
      <c r="B14" s="9" t="s">
        <v>42</v>
      </c>
      <c r="C14" s="22">
        <f>SUM(L14:X14)*1.5</f>
        <v>3</v>
      </c>
      <c r="D14" s="20">
        <v>8.31</v>
      </c>
      <c r="E14" s="20">
        <v>41</v>
      </c>
      <c r="F14" s="34">
        <v>9</v>
      </c>
      <c r="G14" s="24">
        <f>C14+D14+E14*0.7</f>
        <v>40.01</v>
      </c>
      <c r="H14" s="22">
        <f>(C14+D14)/3+E14</f>
        <v>44.77</v>
      </c>
      <c r="I14" s="24">
        <v>5</v>
      </c>
      <c r="J14" s="39">
        <f>IF(AND(E14&gt;=55),(IF(H14&lt;60,"5",IF(H14&lt;68,"6",IF(H14&lt;76,"7",IF(H14&lt;84,"8",IF(H14&lt;92,"9","10")))))),5)</f>
        <v>5</v>
      </c>
      <c r="K14" s="28"/>
      <c r="L14" s="16"/>
      <c r="M14" s="16"/>
      <c r="N14" s="16"/>
      <c r="O14" s="16"/>
      <c r="P14" s="16"/>
      <c r="Q14" s="16">
        <v>1</v>
      </c>
      <c r="R14" s="16"/>
      <c r="S14" s="16">
        <v>1</v>
      </c>
      <c r="T14" s="16"/>
      <c r="U14" s="16"/>
      <c r="V14" s="16"/>
      <c r="W14" s="16"/>
      <c r="X14" s="16"/>
    </row>
    <row r="15" spans="1:24" s="7" customFormat="1" ht="16.5" customHeight="1">
      <c r="A15" s="8" t="s">
        <v>15</v>
      </c>
      <c r="B15" s="9" t="s">
        <v>16</v>
      </c>
      <c r="C15" s="22">
        <f>SUM(L15:X15)*1.5</f>
        <v>1.5</v>
      </c>
      <c r="D15" s="20">
        <v>0</v>
      </c>
      <c r="E15" s="20">
        <v>55</v>
      </c>
      <c r="F15" s="34">
        <v>9</v>
      </c>
      <c r="G15" s="24">
        <f>C15+D15+E15*0.7</f>
        <v>40</v>
      </c>
      <c r="H15" s="22">
        <f>(C15+D15)/3+E15</f>
        <v>55.5</v>
      </c>
      <c r="I15" s="24">
        <v>5</v>
      </c>
      <c r="J15" s="39">
        <v>6</v>
      </c>
      <c r="K15" s="28"/>
      <c r="L15" s="16"/>
      <c r="M15" s="16"/>
      <c r="N15" s="16">
        <v>1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s="32" customFormat="1" ht="16.5" customHeight="1">
      <c r="A16" s="8" t="s">
        <v>22</v>
      </c>
      <c r="B16" s="9" t="s">
        <v>35</v>
      </c>
      <c r="C16" s="22">
        <f>SUM(L16:X16)*1.5</f>
        <v>3</v>
      </c>
      <c r="D16" s="20">
        <v>0</v>
      </c>
      <c r="E16" s="20">
        <v>56</v>
      </c>
      <c r="F16" s="34">
        <v>9</v>
      </c>
      <c r="G16" s="24">
        <f>C16+D16+E16*0.7</f>
        <v>42.199999999999996</v>
      </c>
      <c r="H16" s="22">
        <f>(C16+D16)/3+E16</f>
        <v>57</v>
      </c>
      <c r="I16" s="24">
        <v>5</v>
      </c>
      <c r="J16" s="39">
        <v>6</v>
      </c>
      <c r="K16" s="28"/>
      <c r="L16" s="16">
        <v>1</v>
      </c>
      <c r="M16" s="16"/>
      <c r="N16" s="16"/>
      <c r="O16" s="16">
        <v>1</v>
      </c>
      <c r="P16" s="16"/>
      <c r="Q16" s="16"/>
      <c r="R16" s="16"/>
      <c r="S16" s="16"/>
      <c r="T16" s="16"/>
      <c r="U16" s="16"/>
      <c r="V16" s="16"/>
      <c r="W16" s="16"/>
      <c r="X16" s="16"/>
    </row>
    <row r="17" spans="1:24" s="32" customFormat="1" ht="16.5" customHeight="1">
      <c r="A17" s="9" t="s">
        <v>32</v>
      </c>
      <c r="B17" s="9" t="s">
        <v>45</v>
      </c>
      <c r="C17" s="22">
        <f>SUM(L17:X17)*1.5</f>
        <v>5.25</v>
      </c>
      <c r="D17" s="20">
        <v>7.7</v>
      </c>
      <c r="E17" s="20">
        <v>55</v>
      </c>
      <c r="F17" s="34">
        <v>9</v>
      </c>
      <c r="G17" s="24">
        <f>C17+D17+E17*0.7</f>
        <v>51.45</v>
      </c>
      <c r="H17" s="22">
        <f>(C17+D17)/3+E17</f>
        <v>59.31666666666666</v>
      </c>
      <c r="I17" s="24">
        <v>5</v>
      </c>
      <c r="J17" s="39">
        <v>6</v>
      </c>
      <c r="K17" s="28"/>
      <c r="L17" s="16"/>
      <c r="M17" s="16">
        <v>1</v>
      </c>
      <c r="N17" s="16"/>
      <c r="O17" s="16"/>
      <c r="P17" s="16">
        <v>1</v>
      </c>
      <c r="Q17" s="16">
        <v>0.5</v>
      </c>
      <c r="R17" s="16">
        <v>1</v>
      </c>
      <c r="S17" s="16"/>
      <c r="T17" s="16"/>
      <c r="U17" s="16"/>
      <c r="V17" s="16"/>
      <c r="W17" s="16"/>
      <c r="X17" s="16"/>
    </row>
    <row r="18" spans="1:24" s="7" customFormat="1" ht="16.5" customHeight="1">
      <c r="A18" s="8" t="s">
        <v>26</v>
      </c>
      <c r="B18" s="9" t="s">
        <v>39</v>
      </c>
      <c r="C18" s="22">
        <f>SUM(L18:X18)*1.5</f>
        <v>4.5</v>
      </c>
      <c r="D18" s="20">
        <v>9.9</v>
      </c>
      <c r="E18" s="20">
        <v>37</v>
      </c>
      <c r="F18" s="34">
        <v>9</v>
      </c>
      <c r="G18" s="24">
        <f>C18+D18+E18*0.7</f>
        <v>40.3</v>
      </c>
      <c r="H18" s="22">
        <f>(C18+D18)/3+E18</f>
        <v>41.8</v>
      </c>
      <c r="I18" s="24">
        <v>5</v>
      </c>
      <c r="J18" s="39">
        <f>IF(AND(E18&gt;=55),(IF(H18&lt;60,"5",IF(H18&lt;68,"6",IF(H18&lt;76,"7",IF(H18&lt;84,"8",IF(H18&lt;92,"9","10")))))),5)</f>
        <v>5</v>
      </c>
      <c r="K18" s="28"/>
      <c r="L18" s="16">
        <v>1</v>
      </c>
      <c r="M18" s="16"/>
      <c r="N18" s="16">
        <v>1</v>
      </c>
      <c r="O18" s="16">
        <v>1</v>
      </c>
      <c r="P18" s="16"/>
      <c r="Q18" s="16"/>
      <c r="R18" s="16"/>
      <c r="S18" s="16"/>
      <c r="T18" s="16"/>
      <c r="U18" s="16"/>
      <c r="V18" s="16"/>
      <c r="W18" s="16"/>
      <c r="X18" s="16"/>
    </row>
    <row r="19" spans="1:24" s="7" customFormat="1" ht="16.5" customHeight="1">
      <c r="A19" s="8" t="s">
        <v>23</v>
      </c>
      <c r="B19" s="9" t="s">
        <v>36</v>
      </c>
      <c r="C19" s="22">
        <f>SUM(L19:X19)*1.5</f>
        <v>12</v>
      </c>
      <c r="D19" s="20">
        <v>13.03</v>
      </c>
      <c r="E19" s="20">
        <v>55</v>
      </c>
      <c r="F19" s="34">
        <v>9</v>
      </c>
      <c r="G19" s="24">
        <f>C19+D19+E19*0.7</f>
        <v>63.53</v>
      </c>
      <c r="H19" s="22">
        <f>(C19+D19)/3+E19</f>
        <v>63.343333333333334</v>
      </c>
      <c r="I19" s="24">
        <v>5</v>
      </c>
      <c r="J19" s="39" t="str">
        <f>IF(AND(E19&gt;=55),(IF(H19&lt;60,"5",IF(H19&lt;68,"6",IF(H19&lt;76,"7",IF(H19&lt;84,"8",IF(H19&lt;92,"9","10")))))),5)</f>
        <v>6</v>
      </c>
      <c r="K19" s="28"/>
      <c r="L19" s="16">
        <v>1</v>
      </c>
      <c r="M19" s="16"/>
      <c r="N19" s="16">
        <v>1</v>
      </c>
      <c r="O19" s="16">
        <v>1</v>
      </c>
      <c r="P19" s="16">
        <v>1</v>
      </c>
      <c r="Q19" s="16">
        <v>1</v>
      </c>
      <c r="R19" s="16">
        <v>1</v>
      </c>
      <c r="S19" s="16"/>
      <c r="T19" s="16"/>
      <c r="U19" s="16">
        <v>1</v>
      </c>
      <c r="V19" s="16">
        <v>1</v>
      </c>
      <c r="W19" s="16"/>
      <c r="X19" s="16"/>
    </row>
    <row r="20" spans="1:24" s="32" customFormat="1" ht="16.5" customHeight="1">
      <c r="A20" s="8" t="s">
        <v>30</v>
      </c>
      <c r="B20" s="9" t="s">
        <v>43</v>
      </c>
      <c r="C20" s="22">
        <f>SUM(L20:X20)*1.5</f>
        <v>8.25</v>
      </c>
      <c r="D20" s="20">
        <v>9.37</v>
      </c>
      <c r="E20" s="20">
        <v>60</v>
      </c>
      <c r="F20" s="34">
        <v>9</v>
      </c>
      <c r="G20" s="24">
        <f>C20+D20+E20*0.7</f>
        <v>59.62</v>
      </c>
      <c r="H20" s="22">
        <f>(C20+D20)/3+E20</f>
        <v>65.87333333333333</v>
      </c>
      <c r="I20" s="24">
        <v>5</v>
      </c>
      <c r="J20" s="39" t="str">
        <f>IF(AND(E20&gt;=55),(IF(H20&lt;60,"5",IF(H20&lt;68,"6",IF(H20&lt;76,"7",IF(H20&lt;84,"8",IF(H20&lt;92,"9","10")))))),5)</f>
        <v>6</v>
      </c>
      <c r="K20" s="28"/>
      <c r="L20" s="16"/>
      <c r="M20" s="16">
        <v>1</v>
      </c>
      <c r="N20" s="16">
        <v>1</v>
      </c>
      <c r="O20" s="16"/>
      <c r="P20" s="16">
        <v>1</v>
      </c>
      <c r="Q20" s="16">
        <v>0.5</v>
      </c>
      <c r="R20" s="16">
        <v>1</v>
      </c>
      <c r="S20" s="16"/>
      <c r="T20" s="16"/>
      <c r="U20" s="16">
        <v>1</v>
      </c>
      <c r="V20" s="16"/>
      <c r="W20" s="16"/>
      <c r="X20" s="16"/>
    </row>
    <row r="21" spans="1:24" s="7" customFormat="1" ht="15.75">
      <c r="A21" s="9"/>
      <c r="B21" s="9"/>
      <c r="C21" s="9"/>
      <c r="D21" s="9"/>
      <c r="E21" s="9"/>
      <c r="F21" s="35"/>
      <c r="G21" s="12"/>
      <c r="H21" s="9"/>
      <c r="I21" s="12"/>
      <c r="J21" s="40"/>
      <c r="K21" s="28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s="7" customFormat="1" ht="15.75">
      <c r="A22" s="9"/>
      <c r="B22" s="9"/>
      <c r="C22" s="9"/>
      <c r="D22" s="9"/>
      <c r="E22" s="9"/>
      <c r="F22" s="35"/>
      <c r="G22" s="12"/>
      <c r="H22" s="9"/>
      <c r="I22" s="12"/>
      <c r="J22" s="40"/>
      <c r="K22" s="28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 s="7" customFormat="1" ht="15.75">
      <c r="A23" s="9"/>
      <c r="B23" s="9"/>
      <c r="C23" s="9"/>
      <c r="D23" s="9"/>
      <c r="E23" s="9"/>
      <c r="F23" s="35"/>
      <c r="G23" s="12"/>
      <c r="H23" s="9"/>
      <c r="I23" s="12"/>
      <c r="J23" s="40"/>
      <c r="K23" s="28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1:24" s="7" customFormat="1" ht="15.75">
      <c r="A24" s="9"/>
      <c r="B24" s="9"/>
      <c r="C24" s="9"/>
      <c r="D24" s="9"/>
      <c r="E24" s="9"/>
      <c r="F24" s="35"/>
      <c r="G24" s="12"/>
      <c r="H24" s="9"/>
      <c r="I24" s="12"/>
      <c r="J24" s="40"/>
      <c r="K24" s="28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 s="7" customFormat="1" ht="15.75">
      <c r="A25" s="9"/>
      <c r="B25" s="9"/>
      <c r="C25" s="9"/>
      <c r="D25" s="9"/>
      <c r="E25" s="9"/>
      <c r="F25" s="35"/>
      <c r="G25" s="12"/>
      <c r="H25" s="9"/>
      <c r="I25" s="12"/>
      <c r="J25" s="40"/>
      <c r="K25" s="28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15">
      <c r="A26" s="4"/>
      <c r="B26" s="4"/>
      <c r="C26" s="4"/>
      <c r="D26" s="4"/>
      <c r="E26" s="4"/>
      <c r="F26" s="36"/>
      <c r="G26" s="25"/>
      <c r="H26" s="4"/>
      <c r="I26" s="25"/>
      <c r="J26" s="41"/>
      <c r="K26" s="30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5">
      <c r="A27" s="4"/>
      <c r="B27" s="4"/>
      <c r="C27" s="4"/>
      <c r="D27" s="4"/>
      <c r="E27" s="4"/>
      <c r="F27" s="36"/>
      <c r="G27" s="25"/>
      <c r="H27" s="4"/>
      <c r="I27" s="25"/>
      <c r="J27" s="41"/>
      <c r="K27" s="30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5">
      <c r="A28" s="4"/>
      <c r="B28" s="4"/>
      <c r="C28" s="4"/>
      <c r="D28" s="4"/>
      <c r="E28" s="4"/>
      <c r="F28" s="36"/>
      <c r="G28" s="25"/>
      <c r="H28" s="4"/>
      <c r="I28" s="25"/>
      <c r="J28" s="41"/>
      <c r="K28" s="30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5">
      <c r="A29" s="4"/>
      <c r="B29" s="4"/>
      <c r="C29" s="4"/>
      <c r="D29" s="4"/>
      <c r="E29" s="4"/>
      <c r="F29" s="36"/>
      <c r="G29" s="25"/>
      <c r="H29" s="4"/>
      <c r="I29" s="25"/>
      <c r="J29" s="41"/>
      <c r="K29" s="30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5">
      <c r="A30" s="4"/>
      <c r="B30" s="4"/>
      <c r="C30" s="4"/>
      <c r="D30" s="4"/>
      <c r="E30" s="4"/>
      <c r="F30" s="36"/>
      <c r="G30" s="25"/>
      <c r="H30" s="4"/>
      <c r="I30" s="25"/>
      <c r="J30" s="41"/>
      <c r="K30" s="30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5">
      <c r="A31" s="4"/>
      <c r="B31" s="4"/>
      <c r="C31" s="4"/>
      <c r="D31" s="4"/>
      <c r="E31" s="4"/>
      <c r="F31" s="36"/>
      <c r="G31" s="25"/>
      <c r="H31" s="4"/>
      <c r="I31" s="25"/>
      <c r="J31" s="41"/>
      <c r="K31" s="30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5">
      <c r="A32" s="4"/>
      <c r="B32" s="4"/>
      <c r="C32" s="4"/>
      <c r="D32" s="4"/>
      <c r="E32" s="4"/>
      <c r="F32" s="36"/>
      <c r="G32" s="25"/>
      <c r="H32" s="4"/>
      <c r="I32" s="25"/>
      <c r="J32" s="41"/>
      <c r="K32" s="30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5">
      <c r="A33" s="4"/>
      <c r="B33" s="4"/>
      <c r="C33" s="4"/>
      <c r="D33" s="4"/>
      <c r="E33" s="4"/>
      <c r="F33" s="36"/>
      <c r="G33" s="25"/>
      <c r="H33" s="4"/>
      <c r="I33" s="25"/>
      <c r="J33" s="41"/>
      <c r="K33" s="30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5">
      <c r="A34" s="4"/>
      <c r="B34" s="4"/>
      <c r="C34" s="4"/>
      <c r="D34" s="4"/>
      <c r="E34" s="4"/>
      <c r="F34" s="36"/>
      <c r="G34" s="25"/>
      <c r="H34" s="4"/>
      <c r="I34" s="25"/>
      <c r="J34" s="41"/>
      <c r="K34" s="30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5">
      <c r="A35" s="4"/>
      <c r="B35" s="4"/>
      <c r="C35" s="4"/>
      <c r="D35" s="4"/>
      <c r="E35" s="4"/>
      <c r="F35" s="36"/>
      <c r="G35" s="25"/>
      <c r="H35" s="4"/>
      <c r="I35" s="25"/>
      <c r="J35" s="41"/>
      <c r="K35" s="30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5">
      <c r="A36" s="4"/>
      <c r="B36" s="4"/>
      <c r="C36" s="4"/>
      <c r="D36" s="4"/>
      <c r="E36" s="4"/>
      <c r="F36" s="36"/>
      <c r="G36" s="25"/>
      <c r="H36" s="4"/>
      <c r="I36" s="25"/>
      <c r="J36" s="41"/>
      <c r="K36" s="30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5">
      <c r="A37" s="4"/>
      <c r="B37" s="4"/>
      <c r="C37" s="4"/>
      <c r="D37" s="4"/>
      <c r="E37" s="4"/>
      <c r="F37" s="36"/>
      <c r="G37" s="25"/>
      <c r="H37" s="4"/>
      <c r="I37" s="25"/>
      <c r="J37" s="41"/>
      <c r="K37" s="30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5">
      <c r="A38" s="4"/>
      <c r="B38" s="4"/>
      <c r="C38" s="4"/>
      <c r="D38" s="4"/>
      <c r="E38" s="4"/>
      <c r="F38" s="36"/>
      <c r="G38" s="25"/>
      <c r="H38" s="4"/>
      <c r="I38" s="25"/>
      <c r="J38" s="41"/>
      <c r="K38" s="30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5">
      <c r="A39" s="4"/>
      <c r="B39" s="4"/>
      <c r="C39" s="4"/>
      <c r="D39" s="4"/>
      <c r="E39" s="4"/>
      <c r="F39" s="36"/>
      <c r="G39" s="25"/>
      <c r="H39" s="4"/>
      <c r="I39" s="25"/>
      <c r="J39" s="41"/>
      <c r="K39" s="30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5">
      <c r="A40" s="4"/>
      <c r="B40" s="4"/>
      <c r="C40" s="4"/>
      <c r="D40" s="4"/>
      <c r="E40" s="4"/>
      <c r="F40" s="36"/>
      <c r="G40" s="25"/>
      <c r="H40" s="4"/>
      <c r="I40" s="25"/>
      <c r="J40" s="41"/>
      <c r="K40" s="30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5">
      <c r="A41" s="4"/>
      <c r="B41" s="4"/>
      <c r="C41" s="4"/>
      <c r="D41" s="4"/>
      <c r="E41" s="4"/>
      <c r="F41" s="36"/>
      <c r="G41" s="25"/>
      <c r="H41" s="4"/>
      <c r="I41" s="25"/>
      <c r="J41" s="41"/>
      <c r="K41" s="30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5">
      <c r="A42" s="4"/>
      <c r="B42" s="4"/>
      <c r="C42" s="4"/>
      <c r="D42" s="4"/>
      <c r="E42" s="4"/>
      <c r="F42" s="36"/>
      <c r="G42" s="25"/>
      <c r="H42" s="4"/>
      <c r="I42" s="25"/>
      <c r="J42" s="41"/>
      <c r="K42" s="30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5">
      <c r="A43" s="4"/>
      <c r="B43" s="4"/>
      <c r="C43" s="4"/>
      <c r="D43" s="4"/>
      <c r="E43" s="4"/>
      <c r="F43" s="36"/>
      <c r="G43" s="25"/>
      <c r="H43" s="4"/>
      <c r="I43" s="25"/>
      <c r="J43" s="41"/>
      <c r="K43" s="30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5">
      <c r="A44" s="4"/>
      <c r="B44" s="4"/>
      <c r="C44" s="4"/>
      <c r="D44" s="4"/>
      <c r="E44" s="4"/>
      <c r="F44" s="36"/>
      <c r="G44" s="25"/>
      <c r="H44" s="4"/>
      <c r="I44" s="25"/>
      <c r="J44" s="41"/>
      <c r="K44" s="30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5">
      <c r="A45" s="4"/>
      <c r="B45" s="4"/>
      <c r="C45" s="4"/>
      <c r="D45" s="4"/>
      <c r="E45" s="4"/>
      <c r="F45" s="36"/>
      <c r="G45" s="25"/>
      <c r="H45" s="4"/>
      <c r="I45" s="25"/>
      <c r="J45" s="41"/>
      <c r="K45" s="30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5">
      <c r="A46" s="4"/>
      <c r="B46" s="4"/>
      <c r="C46" s="4"/>
      <c r="D46" s="4"/>
      <c r="E46" s="4"/>
      <c r="F46" s="36"/>
      <c r="G46" s="25"/>
      <c r="H46" s="4"/>
      <c r="I46" s="25"/>
      <c r="J46" s="41"/>
      <c r="K46" s="30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5">
      <c r="A47" s="4"/>
      <c r="B47" s="4"/>
      <c r="C47" s="4"/>
      <c r="D47" s="4"/>
      <c r="E47" s="4"/>
      <c r="F47" s="36"/>
      <c r="G47" s="25"/>
      <c r="H47" s="4"/>
      <c r="I47" s="25"/>
      <c r="J47" s="41"/>
      <c r="K47" s="30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5">
      <c r="A48" s="4"/>
      <c r="B48" s="4"/>
      <c r="C48" s="4"/>
      <c r="D48" s="4"/>
      <c r="E48" s="4"/>
      <c r="F48" s="36"/>
      <c r="G48" s="25"/>
      <c r="H48" s="4"/>
      <c r="I48" s="25"/>
      <c r="J48" s="41"/>
      <c r="K48" s="30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5">
      <c r="A49" s="4"/>
      <c r="B49" s="4"/>
      <c r="C49" s="4"/>
      <c r="D49" s="4"/>
      <c r="E49" s="4"/>
      <c r="F49" s="36"/>
      <c r="G49" s="25"/>
      <c r="H49" s="4"/>
      <c r="I49" s="25"/>
      <c r="J49" s="41"/>
      <c r="K49" s="30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5">
      <c r="A50" s="4"/>
      <c r="B50" s="4"/>
      <c r="C50" s="4"/>
      <c r="D50" s="4"/>
      <c r="E50" s="4"/>
      <c r="F50" s="36"/>
      <c r="G50" s="25"/>
      <c r="H50" s="4"/>
      <c r="I50" s="25"/>
      <c r="J50" s="41"/>
      <c r="K50" s="30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5">
      <c r="A51" s="4"/>
      <c r="B51" s="4"/>
      <c r="C51" s="4"/>
      <c r="D51" s="4"/>
      <c r="E51" s="4"/>
      <c r="F51" s="36"/>
      <c r="G51" s="25"/>
      <c r="H51" s="4"/>
      <c r="I51" s="25"/>
      <c r="J51" s="41"/>
      <c r="K51" s="30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5">
      <c r="A52" s="4"/>
      <c r="B52" s="4"/>
      <c r="C52" s="4"/>
      <c r="D52" s="4"/>
      <c r="E52" s="4"/>
      <c r="F52" s="36"/>
      <c r="G52" s="25"/>
      <c r="H52" s="4"/>
      <c r="I52" s="25"/>
      <c r="J52" s="41"/>
      <c r="K52" s="30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5">
      <c r="A53" s="4"/>
      <c r="B53" s="4"/>
      <c r="C53" s="4"/>
      <c r="D53" s="4"/>
      <c r="E53" s="4"/>
      <c r="F53" s="36"/>
      <c r="G53" s="25"/>
      <c r="H53" s="4"/>
      <c r="I53" s="25"/>
      <c r="J53" s="41"/>
      <c r="K53" s="30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5" customHeight="1">
      <c r="A54" s="4"/>
      <c r="B54" s="4"/>
      <c r="C54" s="4"/>
      <c r="D54" s="4"/>
      <c r="E54" s="4"/>
      <c r="F54" s="36"/>
      <c r="G54" s="25"/>
      <c r="H54" s="4"/>
      <c r="I54" s="25"/>
      <c r="J54" s="41"/>
      <c r="K54" s="30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5">
      <c r="A55" s="4"/>
      <c r="B55" s="4"/>
      <c r="C55" s="4"/>
      <c r="D55" s="4"/>
      <c r="E55" s="4"/>
      <c r="F55" s="36"/>
      <c r="G55" s="25"/>
      <c r="H55" s="4"/>
      <c r="I55" s="25"/>
      <c r="J55" s="41"/>
      <c r="K55" s="30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5">
      <c r="A56" s="4"/>
      <c r="B56" s="4"/>
      <c r="C56" s="4"/>
      <c r="D56" s="4"/>
      <c r="E56" s="4"/>
      <c r="F56" s="36"/>
      <c r="G56" s="25"/>
      <c r="H56" s="4"/>
      <c r="I56" s="25"/>
      <c r="J56" s="41"/>
      <c r="K56" s="30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5">
      <c r="A57" s="4"/>
      <c r="B57" s="4"/>
      <c r="C57" s="4"/>
      <c r="D57" s="4"/>
      <c r="E57" s="4"/>
      <c r="F57" s="36"/>
      <c r="G57" s="25"/>
      <c r="H57" s="4"/>
      <c r="I57" s="25"/>
      <c r="J57" s="41"/>
      <c r="K57" s="30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5">
      <c r="A58" s="4"/>
      <c r="B58" s="4"/>
      <c r="C58" s="4"/>
      <c r="D58" s="4"/>
      <c r="E58" s="4"/>
      <c r="F58" s="36"/>
      <c r="G58" s="25"/>
      <c r="H58" s="4"/>
      <c r="I58" s="25"/>
      <c r="J58" s="41"/>
      <c r="K58" s="30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5">
      <c r="A59" s="4"/>
      <c r="B59" s="4"/>
      <c r="C59" s="4"/>
      <c r="D59" s="4"/>
      <c r="E59" s="4"/>
      <c r="F59" s="36"/>
      <c r="G59" s="25"/>
      <c r="H59" s="4"/>
      <c r="I59" s="25"/>
      <c r="J59" s="41"/>
      <c r="K59" s="30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5">
      <c r="A60" s="4"/>
      <c r="B60" s="4"/>
      <c r="C60" s="4"/>
      <c r="D60" s="4"/>
      <c r="E60" s="4"/>
      <c r="F60" s="36"/>
      <c r="G60" s="25"/>
      <c r="H60" s="4"/>
      <c r="I60" s="25"/>
      <c r="J60" s="41"/>
      <c r="K60" s="30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5">
      <c r="A61" s="4"/>
      <c r="B61" s="4"/>
      <c r="C61" s="4"/>
      <c r="D61" s="4"/>
      <c r="E61" s="4"/>
      <c r="F61" s="36"/>
      <c r="G61" s="25"/>
      <c r="H61" s="4"/>
      <c r="I61" s="25"/>
      <c r="J61" s="41"/>
      <c r="K61" s="30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5">
      <c r="A62" s="4"/>
      <c r="B62" s="4"/>
      <c r="C62" s="4"/>
      <c r="D62" s="4"/>
      <c r="E62" s="4"/>
      <c r="F62" s="36"/>
      <c r="G62" s="25"/>
      <c r="H62" s="4"/>
      <c r="I62" s="25"/>
      <c r="J62" s="41"/>
      <c r="K62" s="30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5">
      <c r="A63" s="4"/>
      <c r="B63" s="4"/>
      <c r="C63" s="4"/>
      <c r="D63" s="4"/>
      <c r="E63" s="4"/>
      <c r="F63" s="36"/>
      <c r="G63" s="25"/>
      <c r="H63" s="4"/>
      <c r="I63" s="25"/>
      <c r="J63" s="41"/>
      <c r="K63" s="30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5">
      <c r="A64" s="5"/>
      <c r="B64" s="5"/>
      <c r="C64" s="5"/>
      <c r="D64" s="5"/>
      <c r="E64" s="5"/>
      <c r="F64" s="37"/>
      <c r="G64" s="26"/>
      <c r="H64" s="5"/>
      <c r="I64" s="26"/>
      <c r="J64" s="42"/>
      <c r="K64" s="30"/>
      <c r="L64" s="3"/>
      <c r="M64" s="3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2018-07-10T09:08:49Z</cp:lastPrinted>
  <dcterms:created xsi:type="dcterms:W3CDTF">2012-05-22T08:13:02Z</dcterms:created>
  <dcterms:modified xsi:type="dcterms:W3CDTF">2018-09-06T14:52:53Z</dcterms:modified>
  <cp:category/>
  <cp:version/>
  <cp:contentType/>
  <cp:contentStatus/>
</cp:coreProperties>
</file>