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Евиденција 2016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F12" i="1"/>
  <c r="AJ12" s="1"/>
  <c r="AF16"/>
  <c r="AJ16" s="1"/>
  <c r="AJ2"/>
  <c r="AF8"/>
  <c r="AJ8" s="1"/>
  <c r="AF10"/>
  <c r="AJ10" s="1"/>
  <c r="AF7"/>
  <c r="AJ7" s="1"/>
  <c r="AF3"/>
  <c r="AJ3" s="1"/>
  <c r="AJ9"/>
  <c r="AF4"/>
  <c r="AJ4" s="1"/>
  <c r="AF6"/>
  <c r="AJ6" s="1"/>
  <c r="AF14"/>
  <c r="AJ14" s="1"/>
  <c r="AF13"/>
  <c r="AJ13" s="1"/>
  <c r="AF11"/>
  <c r="AJ11" s="1"/>
  <c r="AJ5"/>
  <c r="AF15"/>
  <c r="AJ15" s="1"/>
  <c r="AF18"/>
  <c r="AJ18" s="1"/>
  <c r="AF19"/>
  <c r="AJ19" s="1"/>
  <c r="AF20"/>
  <c r="AJ20" s="1"/>
  <c r="AF17"/>
  <c r="AJ17" s="1"/>
  <c r="AF21"/>
  <c r="AJ21" s="1"/>
</calcChain>
</file>

<file path=xl/sharedStrings.xml><?xml version="1.0" encoding="utf-8"?>
<sst xmlns="http://schemas.openxmlformats.org/spreadsheetml/2006/main" count="98" uniqueCount="95">
  <si>
    <t xml:space="preserve">Презиме </t>
  </si>
  <si>
    <t>Име</t>
  </si>
  <si>
    <t>Број индекса</t>
  </si>
  <si>
    <t>Остојић</t>
  </si>
  <si>
    <t>Маја</t>
  </si>
  <si>
    <t>789/13</t>
  </si>
  <si>
    <t>Џудовић</t>
  </si>
  <si>
    <t>Стана</t>
  </si>
  <si>
    <t>670/13</t>
  </si>
  <si>
    <t>Стокић</t>
  </si>
  <si>
    <t>Јован</t>
  </si>
  <si>
    <t>677/13</t>
  </si>
  <si>
    <t>Штефика</t>
  </si>
  <si>
    <t>Мирјана</t>
  </si>
  <si>
    <t>812/13</t>
  </si>
  <si>
    <t>Милетић</t>
  </si>
  <si>
    <t>Гордан</t>
  </si>
  <si>
    <t>528/13</t>
  </si>
  <si>
    <t>Манчић</t>
  </si>
  <si>
    <t>Јована</t>
  </si>
  <si>
    <t>777/13</t>
  </si>
  <si>
    <t>Илић</t>
  </si>
  <si>
    <t>Даница</t>
  </si>
  <si>
    <t>783/13</t>
  </si>
  <si>
    <t>Манојловић</t>
  </si>
  <si>
    <t>Аника</t>
  </si>
  <si>
    <t>808/13</t>
  </si>
  <si>
    <t>Миленковић</t>
  </si>
  <si>
    <t>Недељковић</t>
  </si>
  <si>
    <t>Милош</t>
  </si>
  <si>
    <t>559/13</t>
  </si>
  <si>
    <t>Бркић</t>
  </si>
  <si>
    <t>Милица</t>
  </si>
  <si>
    <t>516/12</t>
  </si>
  <si>
    <t>Драгановић</t>
  </si>
  <si>
    <t>Јелена</t>
  </si>
  <si>
    <t>471/13</t>
  </si>
  <si>
    <t>П 25.02.2016</t>
  </si>
  <si>
    <t>729/13</t>
  </si>
  <si>
    <t>В 25.02.2017</t>
  </si>
  <si>
    <t>П 03.03.2016</t>
  </si>
  <si>
    <t>Пејовић</t>
  </si>
  <si>
    <t>Магдалена</t>
  </si>
  <si>
    <t>837/13</t>
  </si>
  <si>
    <t>Методијев</t>
  </si>
  <si>
    <t>Локица</t>
  </si>
  <si>
    <t>759/13</t>
  </si>
  <si>
    <t>Душан</t>
  </si>
  <si>
    <t>Оливера</t>
  </si>
  <si>
    <t>386/13</t>
  </si>
  <si>
    <t>Плескоњић</t>
  </si>
  <si>
    <t>Михајловић</t>
  </si>
  <si>
    <t>Марина</t>
  </si>
  <si>
    <t>738/13</t>
  </si>
  <si>
    <t>П 10.03</t>
  </si>
  <si>
    <t>В 03.03</t>
  </si>
  <si>
    <t>Стојановић</t>
  </si>
  <si>
    <t>797/13</t>
  </si>
  <si>
    <t>Раденковић</t>
  </si>
  <si>
    <t>Александра</t>
  </si>
  <si>
    <t>424/10</t>
  </si>
  <si>
    <t>В 10.03</t>
  </si>
  <si>
    <t>764/08</t>
  </si>
  <si>
    <t>В 17.03</t>
  </si>
  <si>
    <t>Терзић</t>
  </si>
  <si>
    <t>Дина</t>
  </si>
  <si>
    <t>377/10</t>
  </si>
  <si>
    <t>П 17.03</t>
  </si>
  <si>
    <t>Додатни поени</t>
  </si>
  <si>
    <t>П 24.03</t>
  </si>
  <si>
    <t>В 24.03</t>
  </si>
  <si>
    <t>П 31.03</t>
  </si>
  <si>
    <t>В 31.03</t>
  </si>
  <si>
    <t>П 07.03</t>
  </si>
  <si>
    <t>Додатни поени2</t>
  </si>
  <si>
    <t>В 07.04</t>
  </si>
  <si>
    <t>П 21.04</t>
  </si>
  <si>
    <t>В 21.04</t>
  </si>
  <si>
    <t>П 28.04</t>
  </si>
  <si>
    <t>В 05.05</t>
  </si>
  <si>
    <t>П 05.05</t>
  </si>
  <si>
    <t>В 28.04</t>
  </si>
  <si>
    <t>П 12.05</t>
  </si>
  <si>
    <t>В 12.05</t>
  </si>
  <si>
    <t>П 19.05</t>
  </si>
  <si>
    <t>В19.05</t>
  </si>
  <si>
    <t>П 26.05</t>
  </si>
  <si>
    <t>В 26.05</t>
  </si>
  <si>
    <t>Колоквијум</t>
  </si>
  <si>
    <t>Писмени</t>
  </si>
  <si>
    <t>Укупно</t>
  </si>
  <si>
    <t>Пројектни/усмени</t>
  </si>
  <si>
    <t>Додатни поени1</t>
  </si>
  <si>
    <t>Oцена</t>
  </si>
  <si>
    <t>Напомена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</si>
</sst>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1" applyAlignment="1">
      <alignment horizontal="center"/>
    </xf>
    <xf numFmtId="0" fontId="1" fillId="2" borderId="0" xfId="1" applyAlignment="1">
      <alignment wrapText="1"/>
    </xf>
    <xf numFmtId="0" fontId="1" fillId="2" borderId="0" xfId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Good" xfId="1" builtinId="26"/>
    <cellStyle name="Normal" xfId="0" builtinId="0"/>
  </cellStyles>
  <dxfs count="36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AL38" totalsRowShown="0">
  <autoFilter ref="A1:AL38"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</autoFilter>
  <sortState ref="A2:AL38">
    <sortCondition descending="1" ref="AJ2:AJ38"/>
  </sortState>
  <tableColumns count="38">
    <tableColumn id="1" name="Презиме "/>
    <tableColumn id="2" name="Име"/>
    <tableColumn id="3" name="Број индекса" dataDxfId="35"/>
    <tableColumn id="4" name="П 25.02.2016" dataDxfId="34"/>
    <tableColumn id="5" name="В 25.02.2017" dataDxfId="33"/>
    <tableColumn id="6" name="П 03.03.2016" dataDxfId="32"/>
    <tableColumn id="7" name="В 03.03" dataDxfId="31"/>
    <tableColumn id="8" name="П 10.03" dataDxfId="30"/>
    <tableColumn id="9" name="В 10.03" dataDxfId="29"/>
    <tableColumn id="10" name="В 17.03" dataDxfId="28"/>
    <tableColumn id="11" name="П 17.03" dataDxfId="27"/>
    <tableColumn id="12" name="Додатни поени1" dataDxfId="26" dataCellStyle="Good"/>
    <tableColumn id="13" name="П 24.03" dataDxfId="25"/>
    <tableColumn id="14" name="В 24.03" dataDxfId="24"/>
    <tableColumn id="15" name="П 31.03" dataDxfId="23"/>
    <tableColumn id="16" name="В 31.03" dataDxfId="22"/>
    <tableColumn id="17" name="П 07.03" dataDxfId="21"/>
    <tableColumn id="18" name="Додатни поени2" dataDxfId="20" dataCellStyle="Good"/>
    <tableColumn id="19" name="В 07.04" dataDxfId="19"/>
    <tableColumn id="20" name="П 21.04" dataDxfId="18"/>
    <tableColumn id="21" name="В 21.04" dataDxfId="17"/>
    <tableColumn id="46" name="В 28.04" dataDxfId="16"/>
    <tableColumn id="22" name="П 28.04" dataDxfId="15"/>
    <tableColumn id="23" name="В 05.05" dataDxfId="14"/>
    <tableColumn id="24" name="П 05.05" dataDxfId="13"/>
    <tableColumn id="25" name="П 12.05" dataDxfId="12"/>
    <tableColumn id="26" name="В 12.05" dataDxfId="11"/>
    <tableColumn id="27" name="П 19.05" dataDxfId="10"/>
    <tableColumn id="28" name="В19.05" dataDxfId="9"/>
    <tableColumn id="29" name="П 26.05" dataDxfId="8"/>
    <tableColumn id="30" name="В 26.05" dataDxfId="7"/>
    <tableColumn id="36" name="Додатни поени" dataDxfId="6">
      <calculatedColumnFormula>Table2[[#This Row],[Додатни поени2]]+Table2[[#This Row],[Додатни поени1]]</calculatedColumnFormula>
    </tableColumn>
    <tableColumn id="31" name="Колоквијум" dataDxfId="5"/>
    <tableColumn id="32" name="Писмени" dataDxfId="4"/>
    <tableColumn id="33" name="Пројектни/усмени" dataDxfId="3"/>
    <tableColumn id="34" name="Укупно" dataDxfId="2">
      <calculatedColumnFormula>0.3*Table2[[#This Row],[Пројектни/усмени]]+0.5*Table2[[#This Row],[Писмени]]+0.2*Table2[[#This Row],[Колоквијум]]+Table2[[#This Row],[Додатни поени]]</calculatedColumnFormula>
    </tableColumn>
    <tableColumn id="35" name="Oцена" dataDxfId="1"/>
    <tableColumn id="37" name="Напомена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>
      <selection activeCell="AS7" sqref="AS7"/>
    </sheetView>
  </sheetViews>
  <sheetFormatPr defaultRowHeight="14.4"/>
  <cols>
    <col min="1" max="1" width="13.88671875" customWidth="1"/>
    <col min="2" max="2" width="12.5546875" customWidth="1"/>
    <col min="3" max="3" width="16.6640625" style="1" customWidth="1"/>
    <col min="4" max="4" width="11.88671875" style="1" hidden="1" customWidth="1"/>
    <col min="5" max="5" width="13.6640625" style="1" hidden="1" customWidth="1"/>
    <col min="6" max="6" width="14.109375" hidden="1" customWidth="1"/>
    <col min="7" max="7" width="9.44140625" hidden="1" customWidth="1"/>
    <col min="8" max="8" width="9.5546875" hidden="1" customWidth="1"/>
    <col min="9" max="9" width="9.44140625" hidden="1" customWidth="1"/>
    <col min="10" max="11" width="9.109375" hidden="1" customWidth="1"/>
    <col min="12" max="12" width="8.44140625" hidden="1" customWidth="1"/>
    <col min="13" max="31" width="9.109375" hidden="1" customWidth="1"/>
    <col min="32" max="32" width="19.109375" customWidth="1"/>
    <col min="33" max="33" width="15.44140625" customWidth="1"/>
    <col min="34" max="34" width="12.6640625" customWidth="1"/>
    <col min="35" max="35" width="21.109375" customWidth="1"/>
    <col min="36" max="36" width="11.33203125" customWidth="1"/>
  </cols>
  <sheetData>
    <row r="1" spans="1:38" ht="43.2">
      <c r="A1" t="s">
        <v>0</v>
      </c>
      <c r="B1" t="s">
        <v>1</v>
      </c>
      <c r="C1" s="1" t="s">
        <v>2</v>
      </c>
      <c r="D1" s="1" t="s">
        <v>37</v>
      </c>
      <c r="E1" s="1" t="s">
        <v>39</v>
      </c>
      <c r="F1" t="s">
        <v>40</v>
      </c>
      <c r="G1" t="s">
        <v>55</v>
      </c>
      <c r="H1" t="s">
        <v>54</v>
      </c>
      <c r="I1" t="s">
        <v>61</v>
      </c>
      <c r="J1" t="s">
        <v>63</v>
      </c>
      <c r="K1" t="s">
        <v>67</v>
      </c>
      <c r="L1" s="5" t="s">
        <v>92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s="5" t="s">
        <v>74</v>
      </c>
      <c r="S1" t="s">
        <v>75</v>
      </c>
      <c r="T1" t="s">
        <v>76</v>
      </c>
      <c r="U1" t="s">
        <v>77</v>
      </c>
      <c r="V1" t="s">
        <v>81</v>
      </c>
      <c r="W1" t="s">
        <v>78</v>
      </c>
      <c r="X1" t="s">
        <v>79</v>
      </c>
      <c r="Y1" t="s">
        <v>80</v>
      </c>
      <c r="Z1" t="s">
        <v>82</v>
      </c>
      <c r="AA1" t="s">
        <v>83</v>
      </c>
      <c r="AB1" t="s">
        <v>84</v>
      </c>
      <c r="AC1" t="s">
        <v>85</v>
      </c>
      <c r="AD1" t="s">
        <v>86</v>
      </c>
      <c r="AE1" t="s">
        <v>87</v>
      </c>
      <c r="AF1" t="s">
        <v>68</v>
      </c>
      <c r="AG1" t="s">
        <v>88</v>
      </c>
      <c r="AH1" t="s">
        <v>89</v>
      </c>
      <c r="AI1" t="s">
        <v>91</v>
      </c>
      <c r="AJ1" t="s">
        <v>90</v>
      </c>
      <c r="AK1" t="s">
        <v>93</v>
      </c>
      <c r="AL1" t="s">
        <v>94</v>
      </c>
    </row>
    <row r="2" spans="1:38">
      <c r="A2" s="2" t="s">
        <v>51</v>
      </c>
      <c r="B2" s="2" t="s">
        <v>52</v>
      </c>
      <c r="C2" s="3" t="s">
        <v>53</v>
      </c>
      <c r="D2" s="3"/>
      <c r="E2" s="3"/>
      <c r="F2" s="3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4"/>
      <c r="M2" s="1">
        <v>1</v>
      </c>
      <c r="N2" s="1">
        <v>1</v>
      </c>
      <c r="O2" s="1">
        <v>1</v>
      </c>
      <c r="P2" s="1">
        <v>1</v>
      </c>
      <c r="Q2" s="1">
        <v>1</v>
      </c>
      <c r="R2" s="4">
        <v>1</v>
      </c>
      <c r="S2" s="1"/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7">
        <v>3</v>
      </c>
      <c r="AG2" s="1">
        <v>100</v>
      </c>
      <c r="AH2" s="1">
        <v>100</v>
      </c>
      <c r="AI2" s="1">
        <v>78</v>
      </c>
      <c r="AJ2" s="7">
        <f>0.3*Table2[[#This Row],[Пројектни/усмени]]+0.5*Table2[[#This Row],[Писмени]]+0.2*Table2[[#This Row],[Колоквијум]]+Table2[[#This Row],[Додатни поени]]</f>
        <v>96.4</v>
      </c>
      <c r="AK2" s="1"/>
      <c r="AL2" s="1"/>
    </row>
    <row r="3" spans="1:38">
      <c r="A3" s="2" t="s">
        <v>21</v>
      </c>
      <c r="B3" s="2" t="s">
        <v>32</v>
      </c>
      <c r="C3" s="3" t="s">
        <v>38</v>
      </c>
      <c r="D3" s="3"/>
      <c r="E3" s="3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4">
        <v>1</v>
      </c>
      <c r="M3" s="1">
        <v>1</v>
      </c>
      <c r="N3" s="1">
        <v>1</v>
      </c>
      <c r="O3" s="1"/>
      <c r="P3" s="1">
        <v>1</v>
      </c>
      <c r="Q3" s="1"/>
      <c r="R3" s="4">
        <v>3</v>
      </c>
      <c r="S3" s="1">
        <v>1</v>
      </c>
      <c r="T3" s="1">
        <v>1</v>
      </c>
      <c r="U3" s="1">
        <v>1</v>
      </c>
      <c r="V3" s="1"/>
      <c r="W3" s="1"/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/>
      <c r="AF3" s="7">
        <f>Table2[[#This Row],[Додатни поени2]]+Table2[[#This Row],[Додатни поени1]]</f>
        <v>4</v>
      </c>
      <c r="AG3" s="1">
        <v>90</v>
      </c>
      <c r="AH3" s="1">
        <v>95</v>
      </c>
      <c r="AI3" s="1">
        <v>78</v>
      </c>
      <c r="AJ3" s="7">
        <f>0.3*Table2[[#This Row],[Пројектни/усмени]]+0.5*Table2[[#This Row],[Писмени]]+0.2*Table2[[#This Row],[Колоквијум]]+Table2[[#This Row],[Додатни поени]]</f>
        <v>92.9</v>
      </c>
      <c r="AK3" s="1"/>
      <c r="AL3" s="1"/>
    </row>
    <row r="4" spans="1:38">
      <c r="A4" s="2" t="s">
        <v>44</v>
      </c>
      <c r="B4" s="2" t="s">
        <v>45</v>
      </c>
      <c r="C4" s="3" t="s">
        <v>46</v>
      </c>
      <c r="D4" s="3"/>
      <c r="E4" s="3"/>
      <c r="F4" s="3">
        <v>1</v>
      </c>
      <c r="G4" s="1">
        <v>1</v>
      </c>
      <c r="H4" s="1">
        <v>1</v>
      </c>
      <c r="I4" s="1"/>
      <c r="J4" s="1">
        <v>1</v>
      </c>
      <c r="K4" s="1">
        <v>1</v>
      </c>
      <c r="L4" s="4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4">
        <v>3</v>
      </c>
      <c r="S4" s="1">
        <v>1</v>
      </c>
      <c r="T4" s="1">
        <v>1</v>
      </c>
      <c r="U4" s="1">
        <v>1</v>
      </c>
      <c r="V4" s="1"/>
      <c r="W4" s="1"/>
      <c r="X4" s="1">
        <v>1</v>
      </c>
      <c r="Y4" s="1">
        <v>1</v>
      </c>
      <c r="Z4" s="1">
        <v>1</v>
      </c>
      <c r="AA4" s="1">
        <v>1</v>
      </c>
      <c r="AB4" s="1"/>
      <c r="AC4" s="1"/>
      <c r="AD4" s="1">
        <v>1</v>
      </c>
      <c r="AE4" s="1">
        <v>1</v>
      </c>
      <c r="AF4" s="7">
        <f>Table2[[#This Row],[Додатни поени2]]+Table2[[#This Row],[Додатни поени1]]</f>
        <v>4</v>
      </c>
      <c r="AG4" s="1">
        <v>88</v>
      </c>
      <c r="AH4" s="1">
        <v>82</v>
      </c>
      <c r="AI4" s="1">
        <v>97</v>
      </c>
      <c r="AJ4" s="7">
        <f>0.3*Table2[[#This Row],[Пројектни/усмени]]+0.5*Table2[[#This Row],[Писмени]]+0.2*Table2[[#This Row],[Колоквијум]]+Table2[[#This Row],[Додатни поени]]</f>
        <v>91.699999999999989</v>
      </c>
      <c r="AK4" s="1"/>
      <c r="AL4" s="1"/>
    </row>
    <row r="5" spans="1:38">
      <c r="A5" s="2" t="s">
        <v>41</v>
      </c>
      <c r="B5" s="2" t="s">
        <v>42</v>
      </c>
      <c r="C5" s="3" t="s">
        <v>43</v>
      </c>
      <c r="D5" s="3"/>
      <c r="E5" s="3"/>
      <c r="F5" s="3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4"/>
      <c r="M5" s="1">
        <v>1</v>
      </c>
      <c r="N5" s="1"/>
      <c r="O5" s="1">
        <v>1</v>
      </c>
      <c r="P5" s="1"/>
      <c r="Q5" s="1">
        <v>1</v>
      </c>
      <c r="R5" s="4"/>
      <c r="S5" s="1">
        <v>1</v>
      </c>
      <c r="T5" s="1">
        <v>1</v>
      </c>
      <c r="U5" s="1"/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/>
      <c r="AC5" s="1"/>
      <c r="AD5" s="1">
        <v>1</v>
      </c>
      <c r="AE5" s="1">
        <v>1</v>
      </c>
      <c r="AF5" s="7">
        <v>1</v>
      </c>
      <c r="AG5" s="1">
        <v>30</v>
      </c>
      <c r="AH5" s="1">
        <v>95</v>
      </c>
      <c r="AI5" s="1">
        <v>74</v>
      </c>
      <c r="AJ5" s="7">
        <f>0.3*Table2[[#This Row],[Пројектни/усмени]]+0.5*Table2[[#This Row],[Писмени]]+0.2*Table2[[#This Row],[Колоквијум]]+Table2[[#This Row],[Додатни поени]]</f>
        <v>76.7</v>
      </c>
      <c r="AK5" s="1"/>
      <c r="AL5" s="1"/>
    </row>
    <row r="6" spans="1:38">
      <c r="A6" t="s">
        <v>15</v>
      </c>
      <c r="B6" t="s">
        <v>16</v>
      </c>
      <c r="C6" s="1" t="s">
        <v>17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4"/>
      <c r="M6" s="1"/>
      <c r="N6" s="1"/>
      <c r="O6" s="1">
        <v>1</v>
      </c>
      <c r="P6" s="1">
        <v>1</v>
      </c>
      <c r="Q6" s="1">
        <v>1</v>
      </c>
      <c r="R6" s="4"/>
      <c r="S6" s="1"/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/>
      <c r="AA6" s="1"/>
      <c r="AB6" s="1">
        <v>1</v>
      </c>
      <c r="AC6" s="1">
        <v>1</v>
      </c>
      <c r="AD6" s="1">
        <v>1</v>
      </c>
      <c r="AE6" s="1">
        <v>1</v>
      </c>
      <c r="AF6" s="7">
        <f>Table2[[#This Row],[Додатни поени2]]+Table2[[#This Row],[Додатни поени1]]</f>
        <v>0</v>
      </c>
      <c r="AG6" s="1">
        <v>85</v>
      </c>
      <c r="AH6" s="1">
        <v>67</v>
      </c>
      <c r="AI6" s="1">
        <v>65</v>
      </c>
      <c r="AJ6" s="7">
        <f>0.3*Table2[[#This Row],[Пројектни/усмени]]+0.5*Table2[[#This Row],[Писмени]]+0.2*Table2[[#This Row],[Колоквијум]]+Table2[[#This Row],[Додатни поени]]</f>
        <v>70</v>
      </c>
      <c r="AK6" s="1"/>
      <c r="AL6" s="1"/>
    </row>
    <row r="7" spans="1:38">
      <c r="A7" s="2" t="s">
        <v>31</v>
      </c>
      <c r="B7" s="2" t="s">
        <v>32</v>
      </c>
      <c r="C7" s="3" t="s">
        <v>33</v>
      </c>
      <c r="D7" s="3">
        <v>1</v>
      </c>
      <c r="E7" s="3">
        <v>1</v>
      </c>
      <c r="F7" s="3">
        <v>1</v>
      </c>
      <c r="G7" s="3">
        <v>1</v>
      </c>
      <c r="H7" s="3"/>
      <c r="I7" s="1"/>
      <c r="J7" s="1">
        <v>1</v>
      </c>
      <c r="K7" s="1">
        <v>1</v>
      </c>
      <c r="L7" s="4"/>
      <c r="M7" s="1">
        <v>1</v>
      </c>
      <c r="N7" s="1">
        <v>1</v>
      </c>
      <c r="O7" s="1">
        <v>1</v>
      </c>
      <c r="P7" s="1">
        <v>1</v>
      </c>
      <c r="Q7" s="1"/>
      <c r="R7" s="4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/>
      <c r="AF7" s="7">
        <f>Table2[[#This Row],[Додатни поени2]]+Table2[[#This Row],[Додатни поени1]]</f>
        <v>1</v>
      </c>
      <c r="AG7" s="1">
        <v>94</v>
      </c>
      <c r="AH7" s="1">
        <v>70</v>
      </c>
      <c r="AI7" s="1"/>
      <c r="AJ7" s="7">
        <f>0.3*Table2[[#This Row],[Пројектни/усмени]]+0.5*Table2[[#This Row],[Писмени]]+0.2*Table2[[#This Row],[Колоквијум]]+Table2[[#This Row],[Додатни поени]]</f>
        <v>54.8</v>
      </c>
      <c r="AK7" s="1"/>
      <c r="AL7" s="1"/>
    </row>
    <row r="8" spans="1:38">
      <c r="A8" t="s">
        <v>6</v>
      </c>
      <c r="B8" t="s">
        <v>7</v>
      </c>
      <c r="C8" s="1" t="s">
        <v>8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4">
        <v>1</v>
      </c>
      <c r="M8" s="1">
        <v>1</v>
      </c>
      <c r="N8" s="1">
        <v>1</v>
      </c>
      <c r="O8" s="1"/>
      <c r="P8" s="1">
        <v>1</v>
      </c>
      <c r="Q8" s="1">
        <v>1</v>
      </c>
      <c r="R8" s="4">
        <v>3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/>
      <c r="AF8" s="7">
        <f>Table2[[#This Row],[Додатни поени2]]+Table2[[#This Row],[Додатни поени1]]</f>
        <v>4</v>
      </c>
      <c r="AG8" s="1">
        <v>100</v>
      </c>
      <c r="AH8" s="1"/>
      <c r="AI8" s="1">
        <v>96</v>
      </c>
      <c r="AJ8" s="7">
        <f>0.3*Table2[[#This Row],[Пројектни/усмени]]+0.5*Table2[[#This Row],[Писмени]]+0.2*Table2[[#This Row],[Колоквијум]]+Table2[[#This Row],[Додатни поени]]</f>
        <v>52.8</v>
      </c>
      <c r="AK8" s="1"/>
      <c r="AL8" s="1"/>
    </row>
    <row r="9" spans="1:38">
      <c r="A9" t="s">
        <v>28</v>
      </c>
      <c r="B9" t="s">
        <v>29</v>
      </c>
      <c r="C9" s="1" t="s">
        <v>30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4">
        <v>2</v>
      </c>
      <c r="M9" s="1">
        <v>1</v>
      </c>
      <c r="N9" s="1">
        <v>1</v>
      </c>
      <c r="O9" s="1"/>
      <c r="P9" s="1">
        <v>1</v>
      </c>
      <c r="Q9" s="1">
        <v>1</v>
      </c>
      <c r="R9" s="4">
        <v>4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/>
      <c r="Y9" s="1"/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7">
        <v>4</v>
      </c>
      <c r="AG9" s="1">
        <v>90</v>
      </c>
      <c r="AH9" s="1"/>
      <c r="AI9" s="1">
        <v>97</v>
      </c>
      <c r="AJ9" s="7">
        <f>0.3*Table2[[#This Row],[Пројектни/усмени]]+0.5*Table2[[#This Row],[Писмени]]+0.2*Table2[[#This Row],[Колоквијум]]+Table2[[#This Row],[Додатни поени]]</f>
        <v>51.099999999999994</v>
      </c>
      <c r="AK9" s="1"/>
      <c r="AL9" s="1"/>
    </row>
    <row r="10" spans="1:38">
      <c r="A10" t="s">
        <v>12</v>
      </c>
      <c r="B10" t="s">
        <v>13</v>
      </c>
      <c r="C10" s="1" t="s">
        <v>14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4">
        <v>1</v>
      </c>
      <c r="M10" s="1">
        <v>1</v>
      </c>
      <c r="N10" s="1">
        <v>1</v>
      </c>
      <c r="O10" s="1"/>
      <c r="P10" s="1">
        <v>1</v>
      </c>
      <c r="Q10" s="1">
        <v>1</v>
      </c>
      <c r="R10" s="4">
        <v>3</v>
      </c>
      <c r="S10" s="1">
        <v>1</v>
      </c>
      <c r="T10" s="1">
        <v>1</v>
      </c>
      <c r="U10" s="1">
        <v>1</v>
      </c>
      <c r="V10" s="1"/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/>
      <c r="AC10" s="1">
        <v>1</v>
      </c>
      <c r="AD10" s="1">
        <v>1</v>
      </c>
      <c r="AE10" s="1">
        <v>1</v>
      </c>
      <c r="AF10" s="7">
        <f>Table2[[#This Row],[Додатни поени2]]+Table2[[#This Row],[Додатни поени1]]</f>
        <v>4</v>
      </c>
      <c r="AG10" s="1">
        <v>100</v>
      </c>
      <c r="AH10" s="1"/>
      <c r="AI10" s="1">
        <v>88</v>
      </c>
      <c r="AJ10" s="7">
        <f>0.3*Table2[[#This Row],[Пројектни/усмени]]+0.5*Table2[[#This Row],[Писмени]]+0.2*Table2[[#This Row],[Колоквијум]]+Table2[[#This Row],[Додатни поени]]</f>
        <v>50.4</v>
      </c>
      <c r="AK10" s="1"/>
      <c r="AL10" s="1"/>
    </row>
    <row r="11" spans="1:38">
      <c r="A11" s="2" t="s">
        <v>58</v>
      </c>
      <c r="B11" s="2" t="s">
        <v>59</v>
      </c>
      <c r="C11" s="3" t="s">
        <v>60</v>
      </c>
      <c r="D11" s="3"/>
      <c r="E11" s="3"/>
      <c r="F11" s="3"/>
      <c r="G11" s="3">
        <v>1</v>
      </c>
      <c r="H11" s="3"/>
      <c r="I11" s="1"/>
      <c r="J11" s="1">
        <v>1</v>
      </c>
      <c r="K11" s="1"/>
      <c r="L11" s="4"/>
      <c r="M11" s="1"/>
      <c r="N11" s="1"/>
      <c r="O11" s="1"/>
      <c r="P11" s="1"/>
      <c r="Q11" s="1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1</v>
      </c>
      <c r="AE11" s="1"/>
      <c r="AF11" s="7">
        <f>Table2[[#This Row],[Додатни поени2]]+Table2[[#This Row],[Додатни поени1]]</f>
        <v>0</v>
      </c>
      <c r="AG11" s="1">
        <v>60</v>
      </c>
      <c r="AH11" s="1">
        <v>35</v>
      </c>
      <c r="AI11" s="1">
        <v>63</v>
      </c>
      <c r="AJ11" s="7">
        <f>0.3*Table2[[#This Row],[Пројектни/усмени]]+0.5*Table2[[#This Row],[Писмени]]+0.2*Table2[[#This Row],[Колоквијум]]+Table2[[#This Row],[Додатни поени]]</f>
        <v>48.4</v>
      </c>
      <c r="AK11" s="1"/>
      <c r="AL11" s="1"/>
    </row>
    <row r="12" spans="1:38">
      <c r="A12" t="s">
        <v>3</v>
      </c>
      <c r="B12" t="s">
        <v>4</v>
      </c>
      <c r="C12" s="1" t="s">
        <v>5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4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4">
        <v>3</v>
      </c>
      <c r="S12" s="1">
        <v>1</v>
      </c>
      <c r="T12" s="1">
        <v>1</v>
      </c>
      <c r="U12" s="1">
        <v>1</v>
      </c>
      <c r="V12" s="1">
        <v>1</v>
      </c>
      <c r="W12" s="1"/>
      <c r="X12" s="1">
        <v>1</v>
      </c>
      <c r="Y12" s="1">
        <v>1</v>
      </c>
      <c r="Z12" s="1">
        <v>1</v>
      </c>
      <c r="AA12" s="1">
        <v>1</v>
      </c>
      <c r="AB12" s="1"/>
      <c r="AC12" s="1">
        <v>1</v>
      </c>
      <c r="AD12" s="1">
        <v>1</v>
      </c>
      <c r="AE12" s="1"/>
      <c r="AF12" s="7">
        <f>Table2[[#This Row],[Додатни поени2]]+Table2[[#This Row],[Додатни поени1]]</f>
        <v>4</v>
      </c>
      <c r="AG12" s="1">
        <v>70</v>
      </c>
      <c r="AH12" s="1"/>
      <c r="AI12" s="1">
        <v>96</v>
      </c>
      <c r="AJ12" s="7">
        <f>0.3*Table2[[#This Row],[Пројектни/усмени]]+0.5*Table2[[#This Row],[Писмени]]+0.2*Table2[[#This Row],[Колоквијум]]+Table2[[#This Row],[Додатни поени]]</f>
        <v>46.8</v>
      </c>
      <c r="AK12" s="1"/>
      <c r="AL12" s="1"/>
    </row>
    <row r="13" spans="1:38">
      <c r="A13" t="s">
        <v>21</v>
      </c>
      <c r="B13" t="s">
        <v>22</v>
      </c>
      <c r="C13" s="1" t="s">
        <v>23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4">
        <v>1</v>
      </c>
      <c r="M13" s="1">
        <v>1</v>
      </c>
      <c r="N13" s="1">
        <v>1</v>
      </c>
      <c r="O13" s="1"/>
      <c r="P13" s="1">
        <v>1</v>
      </c>
      <c r="Q13" s="1"/>
      <c r="R13" s="4">
        <v>3</v>
      </c>
      <c r="S13" s="1"/>
      <c r="T13" s="1">
        <v>1</v>
      </c>
      <c r="U13" s="1"/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7">
        <f>Table2[[#This Row],[Додатни поени2]]+Table2[[#This Row],[Додатни поени1]]</f>
        <v>4</v>
      </c>
      <c r="AG13" s="1">
        <v>65</v>
      </c>
      <c r="AH13" s="1"/>
      <c r="AI13" s="1">
        <v>97</v>
      </c>
      <c r="AJ13" s="7">
        <f>0.3*Table2[[#This Row],[Пројектни/усмени]]+0.5*Table2[[#This Row],[Писмени]]+0.2*Table2[[#This Row],[Колоквијум]]+Table2[[#This Row],[Додатни поени]]</f>
        <v>46.099999999999994</v>
      </c>
      <c r="AK13" s="1"/>
      <c r="AL13" s="1"/>
    </row>
    <row r="14" spans="1:38">
      <c r="A14" t="s">
        <v>9</v>
      </c>
      <c r="B14" t="s">
        <v>10</v>
      </c>
      <c r="C14" s="1" t="s">
        <v>11</v>
      </c>
      <c r="D14" s="1">
        <v>1</v>
      </c>
      <c r="E14" s="1">
        <v>1</v>
      </c>
      <c r="F14" s="1">
        <v>1</v>
      </c>
      <c r="G14" s="1">
        <v>1</v>
      </c>
      <c r="H14" s="1"/>
      <c r="I14" s="1"/>
      <c r="J14" s="1">
        <v>1</v>
      </c>
      <c r="K14" s="1">
        <v>1</v>
      </c>
      <c r="L14" s="4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4">
        <v>3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/>
      <c r="AC14" s="1">
        <v>1</v>
      </c>
      <c r="AD14" s="1">
        <v>1</v>
      </c>
      <c r="AE14" s="1">
        <v>1</v>
      </c>
      <c r="AF14" s="7">
        <f>Table2[[#This Row],[Додатни поени2]]+Table2[[#This Row],[Додатни поени1]]</f>
        <v>4</v>
      </c>
      <c r="AG14" s="1">
        <v>67</v>
      </c>
      <c r="AH14" s="1"/>
      <c r="AI14" s="1">
        <v>88</v>
      </c>
      <c r="AJ14" s="7">
        <f>0.3*Table2[[#This Row],[Пројектни/усмени]]+0.5*Table2[[#This Row],[Писмени]]+0.2*Table2[[#This Row],[Колоквијум]]+Table2[[#This Row],[Додатни поени]]</f>
        <v>43.8</v>
      </c>
      <c r="AK14" s="1"/>
      <c r="AL14" s="1"/>
    </row>
    <row r="15" spans="1:38">
      <c r="A15" t="s">
        <v>34</v>
      </c>
      <c r="B15" t="s">
        <v>35</v>
      </c>
      <c r="C15" s="1" t="s">
        <v>36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4">
        <v>1</v>
      </c>
      <c r="M15" s="1">
        <v>1</v>
      </c>
      <c r="N15" s="1">
        <v>1</v>
      </c>
      <c r="O15" s="1"/>
      <c r="P15" s="1">
        <v>1</v>
      </c>
      <c r="Q15" s="1"/>
      <c r="R15" s="4">
        <v>3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/>
      <c r="AA15" s="1">
        <v>1</v>
      </c>
      <c r="AB15" s="1"/>
      <c r="AC15" s="1"/>
      <c r="AD15" s="1"/>
      <c r="AE15" s="1"/>
      <c r="AF15" s="7">
        <f>Table2[[#This Row],[Додатни поени2]]+Table2[[#This Row],[Додатни поени1]]</f>
        <v>4</v>
      </c>
      <c r="AG15" s="1"/>
      <c r="AH15" s="1"/>
      <c r="AI15" s="1">
        <v>78</v>
      </c>
      <c r="AJ15" s="7">
        <f>0.3*Table2[[#This Row],[Пројектни/усмени]]+0.5*Table2[[#This Row],[Писмени]]+0.2*Table2[[#This Row],[Колоквијум]]+Table2[[#This Row],[Додатни поени]]</f>
        <v>27.4</v>
      </c>
      <c r="AK15" s="1"/>
      <c r="AL15" s="1"/>
    </row>
    <row r="16" spans="1:38">
      <c r="A16" t="s">
        <v>18</v>
      </c>
      <c r="B16" t="s">
        <v>19</v>
      </c>
      <c r="C16" s="1" t="s">
        <v>20</v>
      </c>
      <c r="D16" s="1">
        <v>1</v>
      </c>
      <c r="F16" s="1"/>
      <c r="G16" s="1"/>
      <c r="H16" s="1">
        <v>1</v>
      </c>
      <c r="I16" s="1"/>
      <c r="J16" s="1">
        <v>1</v>
      </c>
      <c r="K16" s="1">
        <v>1</v>
      </c>
      <c r="L16" s="4"/>
      <c r="M16" s="1"/>
      <c r="N16" s="1"/>
      <c r="O16" s="1"/>
      <c r="P16" s="1"/>
      <c r="Q16" s="1">
        <v>1</v>
      </c>
      <c r="R16" s="4"/>
      <c r="S16" s="1">
        <v>1</v>
      </c>
      <c r="T16" s="1"/>
      <c r="U16" s="1"/>
      <c r="V16" s="1"/>
      <c r="W16" s="1"/>
      <c r="X16" s="1">
        <v>1</v>
      </c>
      <c r="Y16" s="1">
        <v>1</v>
      </c>
      <c r="Z16" s="1"/>
      <c r="AA16" s="1"/>
      <c r="AB16" s="1">
        <v>1</v>
      </c>
      <c r="AC16" s="1"/>
      <c r="AD16" s="1">
        <v>1</v>
      </c>
      <c r="AE16" s="1"/>
      <c r="AF16" s="7">
        <f>Table2[[#This Row],[Додатни поени2]]+Table2[[#This Row],[Додатни поени1]]</f>
        <v>0</v>
      </c>
      <c r="AG16" s="1">
        <v>100</v>
      </c>
      <c r="AH16" s="1"/>
      <c r="AI16" s="1"/>
      <c r="AJ16" s="7">
        <f>0.3*Table2[[#This Row],[Пројектни/усмени]]+0.5*Table2[[#This Row],[Писмени]]+0.2*Table2[[#This Row],[Колоквијум]]+Table2[[#This Row],[Додатни поени]]</f>
        <v>20</v>
      </c>
      <c r="AK16" s="1"/>
      <c r="AL16" s="1"/>
    </row>
    <row r="17" spans="1:38">
      <c r="A17" s="2" t="s">
        <v>56</v>
      </c>
      <c r="B17" s="2" t="s">
        <v>10</v>
      </c>
      <c r="C17" s="3" t="s">
        <v>57</v>
      </c>
      <c r="D17" s="3"/>
      <c r="E17" s="3"/>
      <c r="F17" s="3"/>
      <c r="G17" s="3">
        <v>1</v>
      </c>
      <c r="H17" s="3"/>
      <c r="I17" s="1">
        <v>1</v>
      </c>
      <c r="J17" s="1"/>
      <c r="K17" s="1"/>
      <c r="L17" s="4"/>
      <c r="M17" s="1"/>
      <c r="N17" s="1"/>
      <c r="O17" s="1"/>
      <c r="P17" s="1"/>
      <c r="Q17" s="1"/>
      <c r="R17" s="4">
        <v>1</v>
      </c>
      <c r="S17" s="1"/>
      <c r="T17" s="1"/>
      <c r="U17" s="1"/>
      <c r="V17" s="1"/>
      <c r="W17" s="1"/>
      <c r="X17" s="1"/>
      <c r="Y17" s="1"/>
      <c r="Z17" s="1"/>
      <c r="AA17" s="1">
        <v>1</v>
      </c>
      <c r="AB17" s="1"/>
      <c r="AC17" s="1"/>
      <c r="AD17" s="1"/>
      <c r="AE17" s="1"/>
      <c r="AF17" s="7">
        <f>Table2[[#This Row],[Додатни поени2]]+Table2[[#This Row],[Додатни поени1]]</f>
        <v>1</v>
      </c>
      <c r="AG17" s="1"/>
      <c r="AH17" s="1"/>
      <c r="AI17" s="1"/>
      <c r="AJ17" s="7">
        <f>0.3*Table2[[#This Row],[Пројектни/усмени]]+0.5*Table2[[#This Row],[Писмени]]+0.2*Table2[[#This Row],[Колоквијум]]+Table2[[#This Row],[Додатни поени]]</f>
        <v>1</v>
      </c>
      <c r="AK17" s="1"/>
      <c r="AL17" s="1"/>
    </row>
    <row r="18" spans="1:38">
      <c r="A18" t="s">
        <v>24</v>
      </c>
      <c r="B18" t="s">
        <v>25</v>
      </c>
      <c r="C18" s="1" t="s">
        <v>26</v>
      </c>
      <c r="D18" s="1">
        <v>1</v>
      </c>
      <c r="E18" s="1">
        <v>1</v>
      </c>
      <c r="F18" s="1"/>
      <c r="G18" s="1">
        <v>1</v>
      </c>
      <c r="H18" s="1">
        <v>1</v>
      </c>
      <c r="I18" s="1"/>
      <c r="J18" s="1"/>
      <c r="K18" s="1">
        <v>1</v>
      </c>
      <c r="L18" s="4"/>
      <c r="M18" s="1"/>
      <c r="N18" s="1"/>
      <c r="O18" s="1"/>
      <c r="P18" s="1"/>
      <c r="Q18" s="1"/>
      <c r="R18" s="4"/>
      <c r="S18" s="1">
        <v>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7">
        <f>Table2[[#This Row],[Додатни поени2]]+Table2[[#This Row],[Додатни поени1]]</f>
        <v>0</v>
      </c>
      <c r="AG18" s="1"/>
      <c r="AH18" s="1"/>
      <c r="AI18" s="1"/>
      <c r="AJ18" s="7">
        <f>0.3*Table2[[#This Row],[Пројектни/усмени]]+0.5*Table2[[#This Row],[Писмени]]+0.2*Table2[[#This Row],[Колоквијум]]+Table2[[#This Row],[Додатни поени]]</f>
        <v>0</v>
      </c>
      <c r="AK18" s="1"/>
      <c r="AL18" s="1"/>
    </row>
    <row r="19" spans="1:38">
      <c r="A19" s="2" t="s">
        <v>27</v>
      </c>
      <c r="B19" s="2" t="s">
        <v>47</v>
      </c>
      <c r="C19" s="3" t="s">
        <v>62</v>
      </c>
      <c r="D19" s="3"/>
      <c r="E19" s="3"/>
      <c r="F19" s="3"/>
      <c r="G19" s="3"/>
      <c r="H19" s="3"/>
      <c r="I19" s="3">
        <v>1</v>
      </c>
      <c r="J19" s="1"/>
      <c r="K19" s="1">
        <v>1</v>
      </c>
      <c r="L19" s="4"/>
      <c r="M19" s="1"/>
      <c r="N19" s="1">
        <v>1</v>
      </c>
      <c r="O19" s="1">
        <v>1</v>
      </c>
      <c r="P19" s="1">
        <v>1</v>
      </c>
      <c r="Q19" s="1">
        <v>1</v>
      </c>
      <c r="R19" s="4"/>
      <c r="S19" s="1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7">
        <f>Table2[[#This Row],[Додатни поени2]]+Table2[[#This Row],[Додатни поени1]]</f>
        <v>0</v>
      </c>
      <c r="AG19" s="1"/>
      <c r="AH19" s="1"/>
      <c r="AI19" s="1"/>
      <c r="AJ19" s="7">
        <f>0.3*Table2[[#This Row],[Пројектни/усмени]]+0.5*Table2[[#This Row],[Писмени]]+0.2*Table2[[#This Row],[Колоквијум]]+Table2[[#This Row],[Додатни поени]]</f>
        <v>0</v>
      </c>
      <c r="AK19" s="1"/>
      <c r="AL19" s="1"/>
    </row>
    <row r="20" spans="1:38">
      <c r="A20" s="2" t="s">
        <v>50</v>
      </c>
      <c r="B20" s="2" t="s">
        <v>48</v>
      </c>
      <c r="C20" s="3" t="s">
        <v>49</v>
      </c>
      <c r="D20" s="3"/>
      <c r="E20" s="3"/>
      <c r="F20" s="3">
        <v>1</v>
      </c>
      <c r="G20" s="1">
        <v>1</v>
      </c>
      <c r="H20" s="1">
        <v>1</v>
      </c>
      <c r="I20" s="1">
        <v>1</v>
      </c>
      <c r="J20" s="1"/>
      <c r="K20" s="1">
        <v>1</v>
      </c>
      <c r="L20" s="4"/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4"/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/>
      <c r="Y20" s="1"/>
      <c r="Z20" s="1">
        <v>1</v>
      </c>
      <c r="AA20" s="1"/>
      <c r="AB20" s="1"/>
      <c r="AC20" s="1">
        <v>1</v>
      </c>
      <c r="AD20" s="1"/>
      <c r="AE20" s="1"/>
      <c r="AF20" s="7">
        <f>Table2[[#This Row],[Додатни поени2]]+Table2[[#This Row],[Додатни поени1]]</f>
        <v>0</v>
      </c>
      <c r="AG20" s="1"/>
      <c r="AH20" s="1"/>
      <c r="AI20" s="1"/>
      <c r="AJ20" s="7">
        <f>0.3*Table2[[#This Row],[Пројектни/усмени]]+0.5*Table2[[#This Row],[Писмени]]+0.2*Table2[[#This Row],[Колоквијум]]+Table2[[#This Row],[Додатни поени]]</f>
        <v>0</v>
      </c>
      <c r="AK20" s="1"/>
      <c r="AL20" s="1"/>
    </row>
    <row r="21" spans="1:38">
      <c r="A21" s="2" t="s">
        <v>64</v>
      </c>
      <c r="B21" s="2" t="s">
        <v>65</v>
      </c>
      <c r="C21" s="3" t="s">
        <v>66</v>
      </c>
      <c r="D21" s="3"/>
      <c r="E21" s="3"/>
      <c r="F21" s="3"/>
      <c r="G21" s="3"/>
      <c r="H21" s="3"/>
      <c r="I21" s="3"/>
      <c r="J21" s="3">
        <v>1</v>
      </c>
      <c r="K21" s="1"/>
      <c r="L21" s="4"/>
      <c r="M21" s="1"/>
      <c r="N21" s="1"/>
      <c r="O21" s="1"/>
      <c r="P21" s="1"/>
      <c r="Q21" s="1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7">
        <f>Table2[[#This Row],[Додатни поени2]]+Table2[[#This Row],[Додатни поени1]]</f>
        <v>0</v>
      </c>
      <c r="AG21" s="1"/>
      <c r="AH21" s="1"/>
      <c r="AI21" s="1"/>
      <c r="AJ21" s="7">
        <f>0.3*Table2[[#This Row],[Пројектни/усмени]]+0.5*Table2[[#This Row],[Писмени]]+0.2*Table2[[#This Row],[Колоквијум]]+Table2[[#This Row],[Додатни поени]]</f>
        <v>0</v>
      </c>
      <c r="AK21" s="1"/>
      <c r="AL21" s="1"/>
    </row>
    <row r="22" spans="1:38">
      <c r="A22" s="2"/>
      <c r="B22" s="2"/>
      <c r="C22" s="3"/>
      <c r="D22" s="3"/>
      <c r="E22" s="3"/>
      <c r="F22" s="3"/>
      <c r="G22" s="1"/>
      <c r="H22" s="1"/>
      <c r="I22" s="1"/>
      <c r="J22" s="1"/>
      <c r="K22" s="1"/>
      <c r="L22" s="4"/>
      <c r="M22" s="1"/>
      <c r="N22" s="1"/>
      <c r="O22" s="1"/>
      <c r="P22" s="1"/>
      <c r="Q22" s="1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7"/>
      <c r="AG22" s="1"/>
      <c r="AH22" s="1"/>
      <c r="AI22" s="1"/>
      <c r="AJ22" s="7"/>
      <c r="AK22" s="1"/>
      <c r="AL22" s="1"/>
    </row>
    <row r="23" spans="1:38">
      <c r="A23" s="2"/>
      <c r="B23" s="2"/>
      <c r="C23" s="3"/>
      <c r="D23" s="3"/>
      <c r="E23" s="3"/>
      <c r="F23" s="3"/>
      <c r="G23" s="1"/>
      <c r="H23" s="1"/>
      <c r="I23" s="1"/>
      <c r="J23" s="1"/>
      <c r="K23" s="1"/>
      <c r="L23" s="4"/>
      <c r="M23" s="1"/>
      <c r="N23" s="1"/>
      <c r="O23" s="1"/>
      <c r="P23" s="1"/>
      <c r="Q23" s="1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7"/>
      <c r="AG23" s="1"/>
      <c r="AH23" s="1"/>
      <c r="AI23" s="1"/>
      <c r="AJ23" s="7"/>
      <c r="AK23" s="1"/>
      <c r="AL23" s="1"/>
    </row>
    <row r="24" spans="1:38">
      <c r="F24" s="1"/>
      <c r="G24" s="1"/>
      <c r="H24" s="1"/>
      <c r="I24" s="1"/>
      <c r="J24" s="1"/>
      <c r="K24" s="1"/>
      <c r="L24" s="4"/>
      <c r="M24" s="1"/>
      <c r="N24" s="1"/>
      <c r="O24" s="1"/>
      <c r="P24" s="1"/>
      <c r="Q24" s="1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7"/>
      <c r="AG24" s="1"/>
      <c r="AH24" s="1"/>
      <c r="AI24" s="1"/>
      <c r="AJ24" s="7"/>
      <c r="AK24" s="1"/>
      <c r="AL24" s="1"/>
    </row>
    <row r="25" spans="1:38">
      <c r="F25" s="1"/>
      <c r="G25" s="1"/>
      <c r="H25" s="1"/>
      <c r="I25" s="1"/>
      <c r="J25" s="1"/>
      <c r="K25" s="1"/>
      <c r="L25" s="4"/>
      <c r="M25" s="1"/>
      <c r="N25" s="1"/>
      <c r="O25" s="1"/>
      <c r="P25" s="1"/>
      <c r="Q25" s="1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7"/>
      <c r="AG25" s="1"/>
      <c r="AH25" s="1"/>
      <c r="AI25" s="1"/>
      <c r="AJ25" s="7"/>
      <c r="AK25" s="1"/>
      <c r="AL25" s="1"/>
    </row>
    <row r="26" spans="1:38">
      <c r="F26" s="1"/>
      <c r="G26" s="1"/>
      <c r="H26" s="1"/>
      <c r="I26" s="1"/>
      <c r="J26" s="1"/>
      <c r="K26" s="1"/>
      <c r="L26" s="4"/>
      <c r="M26" s="1"/>
      <c r="N26" s="1"/>
      <c r="O26" s="1"/>
      <c r="P26" s="1"/>
      <c r="Q26" s="1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7"/>
      <c r="AG26" s="1"/>
      <c r="AH26" s="1"/>
      <c r="AI26" s="1"/>
      <c r="AJ26" s="7"/>
      <c r="AK26" s="1"/>
      <c r="AL26" s="1"/>
    </row>
    <row r="27" spans="1:38">
      <c r="F27" s="1"/>
      <c r="G27" s="1"/>
      <c r="H27" s="1"/>
      <c r="I27" s="1"/>
      <c r="J27" s="1"/>
      <c r="K27" s="1"/>
      <c r="L27" s="4"/>
      <c r="M27" s="1"/>
      <c r="N27" s="1"/>
      <c r="O27" s="1"/>
      <c r="P27" s="1"/>
      <c r="Q27" s="1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7"/>
      <c r="AG27" s="1"/>
      <c r="AH27" s="1"/>
      <c r="AI27" s="1"/>
      <c r="AJ27" s="7"/>
      <c r="AK27" s="1"/>
      <c r="AL27" s="1"/>
    </row>
    <row r="28" spans="1:38">
      <c r="A28" s="2"/>
      <c r="B28" s="2"/>
      <c r="C28" s="3"/>
      <c r="D28" s="3"/>
      <c r="E28" s="3"/>
      <c r="F28" s="3"/>
      <c r="G28" s="3"/>
      <c r="H28" s="3"/>
      <c r="I28" s="1"/>
      <c r="J28" s="1"/>
      <c r="K28" s="1"/>
      <c r="L28" s="4"/>
      <c r="M28" s="1"/>
      <c r="N28" s="1"/>
      <c r="O28" s="1"/>
      <c r="P28" s="1"/>
      <c r="Q28" s="1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7"/>
      <c r="AG28" s="1"/>
      <c r="AH28" s="1"/>
      <c r="AI28" s="1"/>
      <c r="AJ28" s="7"/>
      <c r="AK28" s="1"/>
      <c r="AL28" s="1"/>
    </row>
    <row r="29" spans="1:38">
      <c r="A29" s="2"/>
      <c r="B29" s="2"/>
      <c r="C29" s="3"/>
      <c r="D29" s="3"/>
      <c r="E29" s="3"/>
      <c r="F29" s="3"/>
      <c r="G29" s="1"/>
      <c r="H29" s="1"/>
      <c r="I29" s="1"/>
      <c r="J29" s="1"/>
      <c r="K29" s="1"/>
      <c r="L29" s="4"/>
      <c r="M29" s="1"/>
      <c r="N29" s="1"/>
      <c r="O29" s="1"/>
      <c r="P29" s="1"/>
      <c r="Q29" s="1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7"/>
      <c r="AG29" s="1"/>
      <c r="AH29" s="1"/>
      <c r="AI29" s="1"/>
      <c r="AJ29" s="7"/>
      <c r="AK29" s="1"/>
      <c r="AL29" s="1"/>
    </row>
    <row r="30" spans="1:38">
      <c r="A30" s="2"/>
      <c r="B30" s="2"/>
      <c r="C30" s="3"/>
      <c r="D30" s="3"/>
      <c r="E30" s="3"/>
      <c r="F30" s="3"/>
      <c r="G30" s="1"/>
      <c r="H30" s="1"/>
      <c r="I30" s="1"/>
      <c r="J30" s="1"/>
      <c r="K30" s="1"/>
      <c r="L30" s="4"/>
      <c r="M30" s="1"/>
      <c r="N30" s="1"/>
      <c r="O30" s="1"/>
      <c r="P30" s="1"/>
      <c r="Q30" s="1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7"/>
      <c r="AG30" s="1"/>
      <c r="AH30" s="1"/>
      <c r="AI30" s="1"/>
      <c r="AJ30" s="7"/>
      <c r="AK30" s="1"/>
      <c r="AL30" s="1"/>
    </row>
    <row r="31" spans="1:38">
      <c r="F31" s="1"/>
      <c r="G31" s="1"/>
      <c r="H31" s="1"/>
      <c r="I31" s="1"/>
      <c r="J31" s="1"/>
      <c r="K31" s="1"/>
      <c r="L31" s="4"/>
      <c r="M31" s="1"/>
      <c r="N31" s="1"/>
      <c r="O31" s="1"/>
      <c r="P31" s="1"/>
      <c r="Q31" s="1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7"/>
      <c r="AG31" s="1"/>
      <c r="AH31" s="1"/>
      <c r="AI31" s="1"/>
      <c r="AJ31" s="7"/>
      <c r="AK31" s="1"/>
      <c r="AL31" s="1"/>
    </row>
    <row r="32" spans="1:38">
      <c r="F32" s="1"/>
      <c r="G32" s="1"/>
      <c r="H32" s="1"/>
      <c r="I32" s="1"/>
      <c r="J32" s="1"/>
      <c r="K32" s="1"/>
      <c r="L32" s="4"/>
      <c r="M32" s="1"/>
      <c r="N32" s="1"/>
      <c r="O32" s="1"/>
      <c r="P32" s="1"/>
      <c r="Q32" s="1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"/>
      <c r="AG32" s="1"/>
      <c r="AH32" s="1"/>
      <c r="AI32" s="1"/>
      <c r="AJ32" s="7"/>
      <c r="AK32" s="1"/>
      <c r="AL32" s="1"/>
    </row>
    <row r="33" spans="1:38">
      <c r="F33" s="1"/>
      <c r="G33" s="1"/>
      <c r="H33" s="1"/>
      <c r="I33" s="1"/>
      <c r="J33" s="1"/>
      <c r="K33" s="1"/>
      <c r="L33" s="4"/>
      <c r="M33" s="1"/>
      <c r="N33" s="1"/>
      <c r="O33" s="1"/>
      <c r="P33" s="1"/>
      <c r="Q33" s="1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7"/>
      <c r="AG33" s="1"/>
      <c r="AH33" s="1"/>
      <c r="AI33" s="1"/>
      <c r="AJ33" s="7"/>
      <c r="AK33" s="1"/>
      <c r="AL33" s="1"/>
    </row>
    <row r="34" spans="1:38">
      <c r="A34" s="2"/>
      <c r="B34" s="2"/>
      <c r="C34" s="3"/>
      <c r="D34" s="3"/>
      <c r="E34" s="3"/>
      <c r="F34" s="3"/>
      <c r="G34" s="1"/>
      <c r="H34" s="1"/>
      <c r="I34" s="1"/>
      <c r="J34" s="1"/>
      <c r="K34" s="1"/>
      <c r="L34" s="4"/>
      <c r="M34" s="1"/>
      <c r="N34" s="1"/>
      <c r="O34" s="1"/>
      <c r="P34" s="1"/>
      <c r="Q34" s="1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7"/>
      <c r="AG34" s="1"/>
      <c r="AH34" s="1"/>
      <c r="AI34" s="1"/>
      <c r="AJ34" s="7"/>
      <c r="AK34" s="1"/>
      <c r="AL34" s="1"/>
    </row>
    <row r="35" spans="1:38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6"/>
      <c r="S35" s="3"/>
      <c r="T35" s="3"/>
      <c r="U35" s="3"/>
      <c r="V35" s="3"/>
      <c r="W35" s="1"/>
      <c r="X35" s="1"/>
      <c r="Y35" s="1"/>
      <c r="Z35" s="1"/>
      <c r="AA35" s="1"/>
      <c r="AB35" s="1"/>
      <c r="AC35" s="1"/>
      <c r="AD35" s="1"/>
      <c r="AE35" s="1"/>
      <c r="AF35" s="7"/>
      <c r="AG35" s="1"/>
      <c r="AH35" s="1"/>
      <c r="AI35" s="1"/>
      <c r="AJ35" s="7"/>
      <c r="AK35" s="1"/>
      <c r="AL35" s="1"/>
    </row>
    <row r="36" spans="1:38">
      <c r="A36" s="2"/>
      <c r="B36" s="2"/>
      <c r="C36" s="3"/>
      <c r="D36" s="3"/>
      <c r="E36" s="3"/>
      <c r="F36" s="3"/>
      <c r="G36" s="1"/>
      <c r="H36" s="1"/>
      <c r="I36" s="1"/>
      <c r="J36" s="1"/>
      <c r="K36" s="1"/>
      <c r="L36" s="4"/>
      <c r="M36" s="1"/>
      <c r="N36" s="1"/>
      <c r="O36" s="1"/>
      <c r="P36" s="1"/>
      <c r="Q36" s="1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7"/>
      <c r="AG36" s="1"/>
      <c r="AH36" s="1"/>
      <c r="AI36" s="1"/>
      <c r="AJ36" s="7"/>
      <c r="AK36" s="1"/>
      <c r="AL36" s="1"/>
    </row>
    <row r="37" spans="1:38">
      <c r="F37" s="1"/>
      <c r="G37" s="1"/>
      <c r="H37" s="1"/>
      <c r="I37" s="1"/>
      <c r="J37" s="1"/>
      <c r="K37" s="1"/>
      <c r="L37" s="4"/>
      <c r="M37" s="1"/>
      <c r="N37" s="1"/>
      <c r="O37" s="1"/>
      <c r="P37" s="1"/>
      <c r="Q37" s="1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7"/>
      <c r="AG37" s="1"/>
      <c r="AH37" s="1"/>
      <c r="AI37" s="1"/>
      <c r="AJ37" s="7"/>
      <c r="AK37" s="1"/>
      <c r="AL37" s="1"/>
    </row>
    <row r="38" spans="1:38">
      <c r="F38" s="1"/>
      <c r="G38" s="1"/>
      <c r="H38" s="1"/>
      <c r="I38" s="1"/>
      <c r="J38" s="1"/>
      <c r="K38" s="1"/>
      <c r="L38" s="4"/>
      <c r="M38" s="1"/>
      <c r="N38" s="1"/>
      <c r="O38" s="1"/>
      <c r="P38" s="1"/>
      <c r="Q38" s="1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"/>
      <c r="AG38" s="1"/>
      <c r="AH38" s="1"/>
      <c r="AI38" s="1"/>
      <c r="AJ38" s="7"/>
      <c r="AK38" s="1"/>
      <c r="AL38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Евиденција 2016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2016-07-08T09:48:41Z</dcterms:modified>
</cp:coreProperties>
</file>