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Евиденција 2016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J2" i="1"/>
  <c r="AJ3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F2"/>
  <c r="AF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</calcChain>
</file>

<file path=xl/sharedStrings.xml><?xml version="1.0" encoding="utf-8"?>
<sst xmlns="http://schemas.openxmlformats.org/spreadsheetml/2006/main" count="147" uniqueCount="137">
  <si>
    <t xml:space="preserve">Презиме </t>
  </si>
  <si>
    <t>Име</t>
  </si>
  <si>
    <t>Број индекса</t>
  </si>
  <si>
    <t>Остојић</t>
  </si>
  <si>
    <t>Маја</t>
  </si>
  <si>
    <t>789/13</t>
  </si>
  <si>
    <t>Џудовић</t>
  </si>
  <si>
    <t>Стана</t>
  </si>
  <si>
    <t>670/13</t>
  </si>
  <si>
    <t>Стокић</t>
  </si>
  <si>
    <t>Јован</t>
  </si>
  <si>
    <t>677/13</t>
  </si>
  <si>
    <t>Штефика</t>
  </si>
  <si>
    <t>Мирјана</t>
  </si>
  <si>
    <t>812/13</t>
  </si>
  <si>
    <t>Милетић</t>
  </si>
  <si>
    <t>Гордан</t>
  </si>
  <si>
    <t>528/13</t>
  </si>
  <si>
    <t>Дубајић</t>
  </si>
  <si>
    <t>Нина</t>
  </si>
  <si>
    <t>903/13</t>
  </si>
  <si>
    <t>Јакобац</t>
  </si>
  <si>
    <t>Андреа</t>
  </si>
  <si>
    <t>856/13</t>
  </si>
  <si>
    <t>Манчић</t>
  </si>
  <si>
    <t>Јована</t>
  </si>
  <si>
    <t>777/13</t>
  </si>
  <si>
    <t>Илић</t>
  </si>
  <si>
    <t>Даница</t>
  </si>
  <si>
    <t>783/13</t>
  </si>
  <si>
    <t>Манојловић</t>
  </si>
  <si>
    <t>Аника</t>
  </si>
  <si>
    <t>808/13</t>
  </si>
  <si>
    <t>Кандић</t>
  </si>
  <si>
    <t>Сања</t>
  </si>
  <si>
    <t>431/13</t>
  </si>
  <si>
    <t>Миленковић</t>
  </si>
  <si>
    <t>Ана</t>
  </si>
  <si>
    <t>672/13</t>
  </si>
  <si>
    <t>Лукић</t>
  </si>
  <si>
    <t>Бојана</t>
  </si>
  <si>
    <t>814/13</t>
  </si>
  <si>
    <t>Недељковић</t>
  </si>
  <si>
    <t>Милош</t>
  </si>
  <si>
    <t>559/13</t>
  </si>
  <si>
    <t>Бркић</t>
  </si>
  <si>
    <t>Милица</t>
  </si>
  <si>
    <t>516/12</t>
  </si>
  <si>
    <t>Мојсиловић</t>
  </si>
  <si>
    <t>970/13</t>
  </si>
  <si>
    <t>Драгановић</t>
  </si>
  <si>
    <t>Јелена</t>
  </si>
  <si>
    <t>471/13</t>
  </si>
  <si>
    <t>Симић</t>
  </si>
  <si>
    <t>Александар</t>
  </si>
  <si>
    <t>705/13</t>
  </si>
  <si>
    <t>Миловановић</t>
  </si>
  <si>
    <t>Страхиња</t>
  </si>
  <si>
    <t>823/13</t>
  </si>
  <si>
    <t>Шкорић</t>
  </si>
  <si>
    <t>Ристо</t>
  </si>
  <si>
    <t>1002/08</t>
  </si>
  <si>
    <t>П 25.02.2016</t>
  </si>
  <si>
    <t>729/13</t>
  </si>
  <si>
    <t>В 25.02.2017</t>
  </si>
  <si>
    <t>П 03.03.2016</t>
  </si>
  <si>
    <t>Милтеновић</t>
  </si>
  <si>
    <t>Давид</t>
  </si>
  <si>
    <t>691/13</t>
  </si>
  <si>
    <t>Пејовић</t>
  </si>
  <si>
    <t>Магдалена</t>
  </si>
  <si>
    <t>837/13</t>
  </si>
  <si>
    <t>Радојичић</t>
  </si>
  <si>
    <t>Марко</t>
  </si>
  <si>
    <t>848/13</t>
  </si>
  <si>
    <t>Методијев</t>
  </si>
  <si>
    <t>Локица</t>
  </si>
  <si>
    <t>759/13</t>
  </si>
  <si>
    <t>Радосављевић</t>
  </si>
  <si>
    <t>Душан</t>
  </si>
  <si>
    <t>653/13</t>
  </si>
  <si>
    <t>Оливера</t>
  </si>
  <si>
    <t>386/13</t>
  </si>
  <si>
    <t>Плескоњић</t>
  </si>
  <si>
    <t>Никитовић</t>
  </si>
  <si>
    <t>626/13</t>
  </si>
  <si>
    <t>Михајловић</t>
  </si>
  <si>
    <t>Марина</t>
  </si>
  <si>
    <t>738/13</t>
  </si>
  <si>
    <t>691/11</t>
  </si>
  <si>
    <t>Кочијашевић</t>
  </si>
  <si>
    <t>362/13</t>
  </si>
  <si>
    <t>П 10.03</t>
  </si>
  <si>
    <t>В 03.03</t>
  </si>
  <si>
    <t>Стојановић</t>
  </si>
  <si>
    <t>797/13</t>
  </si>
  <si>
    <t>Марковић</t>
  </si>
  <si>
    <t>Жељко</t>
  </si>
  <si>
    <t>711/08</t>
  </si>
  <si>
    <t>Раденковић</t>
  </si>
  <si>
    <t>Александра</t>
  </si>
  <si>
    <t>424/10</t>
  </si>
  <si>
    <t>В 10.03</t>
  </si>
  <si>
    <t>764/08</t>
  </si>
  <si>
    <t>В 17.03</t>
  </si>
  <si>
    <t>Терзић</t>
  </si>
  <si>
    <t>Дина</t>
  </si>
  <si>
    <t>377/10</t>
  </si>
  <si>
    <t>П 17.03</t>
  </si>
  <si>
    <t>Додатни поени</t>
  </si>
  <si>
    <t>П 24.03</t>
  </si>
  <si>
    <t>В 24.03</t>
  </si>
  <si>
    <t>П 31.03</t>
  </si>
  <si>
    <t>В 31.03</t>
  </si>
  <si>
    <t>П 07.03</t>
  </si>
  <si>
    <t>Додатни поени2</t>
  </si>
  <si>
    <t>В 07.04</t>
  </si>
  <si>
    <t>П 21.04</t>
  </si>
  <si>
    <t>В 21.04</t>
  </si>
  <si>
    <t>Матић</t>
  </si>
  <si>
    <t>Стефан</t>
  </si>
  <si>
    <t>717/13</t>
  </si>
  <si>
    <t>П 28.04</t>
  </si>
  <si>
    <t>В 05.05</t>
  </si>
  <si>
    <t>П 05.05</t>
  </si>
  <si>
    <t>В 28.04</t>
  </si>
  <si>
    <t>П 12.05</t>
  </si>
  <si>
    <t>В 12.05</t>
  </si>
  <si>
    <t>П 19.05</t>
  </si>
  <si>
    <t>В19.05</t>
  </si>
  <si>
    <t>П 26.05</t>
  </si>
  <si>
    <t>В 26.05</t>
  </si>
  <si>
    <t>Колоквијум</t>
  </si>
  <si>
    <t>Писмени</t>
  </si>
  <si>
    <t>Укупно</t>
  </si>
  <si>
    <t>Пројектни/усмени</t>
  </si>
  <si>
    <t>Додатни поени1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</si>
</sst>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0" xfId="1" applyAlignment="1">
      <alignment horizontal="center"/>
    </xf>
    <xf numFmtId="0" fontId="1" fillId="2" borderId="0" xfId="1" applyAlignment="1">
      <alignment wrapText="1"/>
    </xf>
    <xf numFmtId="0" fontId="1" fillId="2" borderId="0" xfId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Good" xfId="1" builtinId="26"/>
    <cellStyle name="Normal" xfId="0" builtinId="0"/>
  </cellStyles>
  <dxfs count="34">
    <dxf>
      <numFmt numFmtId="0" formatCode="General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AJ38" totalsRowShown="0">
  <autoFilter ref="A1:AJ38"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28"/>
    <filterColumn colId="29"/>
    <filterColumn colId="30"/>
    <filterColumn colId="31"/>
    <filterColumn colId="32"/>
    <filterColumn colId="33"/>
    <filterColumn colId="34"/>
    <filterColumn colId="35"/>
  </autoFilter>
  <sortState ref="A2:AH38">
    <sortCondition descending="1" ref="AH1:AH38"/>
  </sortState>
  <tableColumns count="36">
    <tableColumn id="1" name="Презиме "/>
    <tableColumn id="2" name="Име"/>
    <tableColumn id="3" name="Број индекса" dataDxfId="33"/>
    <tableColumn id="4" name="П 25.02.2016" dataDxfId="32"/>
    <tableColumn id="5" name="В 25.02.2017" dataDxfId="31"/>
    <tableColumn id="6" name="П 03.03.2016" dataDxfId="30"/>
    <tableColumn id="7" name="В 03.03" dataDxfId="29"/>
    <tableColumn id="8" name="П 10.03" dataDxfId="28"/>
    <tableColumn id="9" name="В 10.03" dataDxfId="27"/>
    <tableColumn id="10" name="В 17.03" dataDxfId="26"/>
    <tableColumn id="11" name="П 17.03" dataDxfId="25"/>
    <tableColumn id="12" name="Додатни поени1" dataDxfId="24" dataCellStyle="Good"/>
    <tableColumn id="13" name="П 24.03" dataDxfId="23"/>
    <tableColumn id="14" name="В 24.03" dataDxfId="22"/>
    <tableColumn id="15" name="П 31.03" dataDxfId="21"/>
    <tableColumn id="16" name="В 31.03" dataDxfId="20"/>
    <tableColumn id="17" name="П 07.03" dataDxfId="19"/>
    <tableColumn id="18" name="Додатни поени2" dataDxfId="18" dataCellStyle="Good"/>
    <tableColumn id="19" name="В 07.04" dataDxfId="17"/>
    <tableColumn id="20" name="П 21.04" dataDxfId="16"/>
    <tableColumn id="21" name="В 21.04" dataDxfId="15"/>
    <tableColumn id="46" name="В 28.04" dataDxfId="14"/>
    <tableColumn id="22" name="П 28.04" dataDxfId="13"/>
    <tableColumn id="23" name="В 05.05" dataDxfId="12"/>
    <tableColumn id="24" name="П 05.05" dataDxfId="11"/>
    <tableColumn id="25" name="П 12.05" dataDxfId="10"/>
    <tableColumn id="26" name="В 12.05" dataDxfId="9"/>
    <tableColumn id="27" name="П 19.05" dataDxfId="8"/>
    <tableColumn id="28" name="В19.05" dataDxfId="7"/>
    <tableColumn id="29" name="П 26.05" dataDxfId="6"/>
    <tableColumn id="30" name="В 26.05" dataDxfId="5"/>
    <tableColumn id="36" name="Додатни поени" dataDxfId="4">
      <calculatedColumnFormula>Table2[[#This Row],[Додатни поени2]]+Table2[[#This Row],[Додатни поени1]]</calculatedColumnFormula>
    </tableColumn>
    <tableColumn id="31" name="Колоквијум" dataDxfId="3"/>
    <tableColumn id="32" name="Писмени" dataDxfId="2"/>
    <tableColumn id="33" name="Пројектни/усмени" dataDxfId="1"/>
    <tableColumn id="34" name="Укупно" dataDxfId="0">
      <calculatedColumnFormula>0.3*Table2[[#This Row],[Пројектни/усмени]]+0.5*Table2[[#This Row],[Писмени]]+0.2*Table2[[#This Row],[Колоквијум]]+Table2[[#This Row],[Додатни поени]]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workbookViewId="0">
      <selection activeCell="AL1" sqref="AL1"/>
    </sheetView>
  </sheetViews>
  <sheetFormatPr defaultRowHeight="14.4"/>
  <cols>
    <col min="1" max="1" width="13.88671875" customWidth="1"/>
    <col min="2" max="2" width="12.5546875" customWidth="1"/>
    <col min="3" max="3" width="16.6640625" style="1" customWidth="1"/>
    <col min="4" max="4" width="11.88671875" style="1" hidden="1" customWidth="1"/>
    <col min="5" max="5" width="13.6640625" style="1" hidden="1" customWidth="1"/>
    <col min="6" max="6" width="14.109375" hidden="1" customWidth="1"/>
    <col min="7" max="7" width="9.44140625" hidden="1" customWidth="1"/>
    <col min="8" max="8" width="9.5546875" hidden="1" customWidth="1"/>
    <col min="9" max="9" width="9.44140625" hidden="1" customWidth="1"/>
    <col min="10" max="11" width="9.109375" hidden="1" customWidth="1"/>
    <col min="12" max="12" width="8.44140625" hidden="1" customWidth="1"/>
    <col min="13" max="31" width="9.109375" hidden="1" customWidth="1"/>
    <col min="32" max="32" width="19.109375" customWidth="1"/>
    <col min="33" max="33" width="15.44140625" customWidth="1"/>
    <col min="34" max="34" width="12.6640625" customWidth="1"/>
    <col min="35" max="35" width="21.109375" customWidth="1"/>
    <col min="36" max="36" width="11.33203125" customWidth="1"/>
  </cols>
  <sheetData>
    <row r="1" spans="1:36" ht="43.2">
      <c r="A1" t="s">
        <v>0</v>
      </c>
      <c r="B1" t="s">
        <v>1</v>
      </c>
      <c r="C1" s="1" t="s">
        <v>2</v>
      </c>
      <c r="D1" s="1" t="s">
        <v>62</v>
      </c>
      <c r="E1" s="1" t="s">
        <v>64</v>
      </c>
      <c r="F1" t="s">
        <v>65</v>
      </c>
      <c r="G1" t="s">
        <v>93</v>
      </c>
      <c r="H1" t="s">
        <v>92</v>
      </c>
      <c r="I1" t="s">
        <v>102</v>
      </c>
      <c r="J1" t="s">
        <v>104</v>
      </c>
      <c r="K1" t="s">
        <v>108</v>
      </c>
      <c r="L1" s="5" t="s">
        <v>136</v>
      </c>
      <c r="M1" t="s">
        <v>110</v>
      </c>
      <c r="N1" t="s">
        <v>111</v>
      </c>
      <c r="O1" t="s">
        <v>112</v>
      </c>
      <c r="P1" t="s">
        <v>113</v>
      </c>
      <c r="Q1" t="s">
        <v>114</v>
      </c>
      <c r="R1" s="5" t="s">
        <v>115</v>
      </c>
      <c r="S1" t="s">
        <v>116</v>
      </c>
      <c r="T1" t="s">
        <v>117</v>
      </c>
      <c r="U1" t="s">
        <v>118</v>
      </c>
      <c r="V1" t="s">
        <v>125</v>
      </c>
      <c r="W1" t="s">
        <v>122</v>
      </c>
      <c r="X1" t="s">
        <v>123</v>
      </c>
      <c r="Y1" t="s">
        <v>124</v>
      </c>
      <c r="Z1" t="s">
        <v>126</v>
      </c>
      <c r="AA1" t="s">
        <v>127</v>
      </c>
      <c r="AB1" t="s">
        <v>128</v>
      </c>
      <c r="AC1" t="s">
        <v>129</v>
      </c>
      <c r="AD1" t="s">
        <v>130</v>
      </c>
      <c r="AE1" t="s">
        <v>131</v>
      </c>
      <c r="AF1" t="s">
        <v>109</v>
      </c>
      <c r="AG1" t="s">
        <v>132</v>
      </c>
      <c r="AH1" t="s">
        <v>133</v>
      </c>
      <c r="AI1" t="s">
        <v>135</v>
      </c>
      <c r="AJ1" t="s">
        <v>134</v>
      </c>
    </row>
    <row r="2" spans="1:36">
      <c r="A2" s="2" t="s">
        <v>84</v>
      </c>
      <c r="B2" s="2" t="s">
        <v>25</v>
      </c>
      <c r="C2" s="3" t="s">
        <v>85</v>
      </c>
      <c r="D2" s="3"/>
      <c r="E2" s="3"/>
      <c r="F2" s="3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4"/>
      <c r="M2" s="1">
        <v>1</v>
      </c>
      <c r="N2" s="1">
        <v>1</v>
      </c>
      <c r="O2" s="1">
        <v>1</v>
      </c>
      <c r="P2" s="1">
        <v>1</v>
      </c>
      <c r="Q2" s="1"/>
      <c r="R2" s="4">
        <v>1</v>
      </c>
      <c r="S2" s="1"/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7">
        <f>Table2[[#This Row],[Додатни поени2]]+Table2[[#This Row],[Додатни поени1]]</f>
        <v>1</v>
      </c>
      <c r="AG2" s="1">
        <v>65</v>
      </c>
      <c r="AH2" s="1">
        <v>95</v>
      </c>
      <c r="AI2" s="1"/>
      <c r="AJ2" s="7">
        <f>0.3*Table2[[#This Row],[Пројектни/усмени]]+0.5*Table2[[#This Row],[Писмени]]+0.2*Table2[[#This Row],[Колоквијум]]+Table2[[#This Row],[Додатни поени]]</f>
        <v>61.5</v>
      </c>
    </row>
    <row r="3" spans="1:36">
      <c r="A3" s="2" t="s">
        <v>90</v>
      </c>
      <c r="B3" s="2" t="s">
        <v>57</v>
      </c>
      <c r="C3" s="3" t="s">
        <v>91</v>
      </c>
      <c r="D3" s="3"/>
      <c r="E3" s="3"/>
      <c r="F3" s="3">
        <v>1</v>
      </c>
      <c r="G3" s="1">
        <v>1</v>
      </c>
      <c r="H3" s="1"/>
      <c r="I3" s="1"/>
      <c r="J3" s="1">
        <v>1</v>
      </c>
      <c r="K3" s="1">
        <v>1</v>
      </c>
      <c r="L3" s="4"/>
      <c r="M3" s="1">
        <v>1</v>
      </c>
      <c r="N3" s="1">
        <v>1</v>
      </c>
      <c r="O3" s="1">
        <v>1</v>
      </c>
      <c r="P3" s="1">
        <v>1</v>
      </c>
      <c r="Q3" s="1">
        <v>1</v>
      </c>
      <c r="R3" s="4">
        <v>2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/>
      <c r="AA3" s="1"/>
      <c r="AB3" s="1">
        <v>1</v>
      </c>
      <c r="AC3" s="1">
        <v>1</v>
      </c>
      <c r="AD3" s="1">
        <v>1</v>
      </c>
      <c r="AE3" s="1">
        <v>1</v>
      </c>
      <c r="AF3" s="7">
        <f>Table2[[#This Row],[Додатни поени2]]+Table2[[#This Row],[Додатни поени1]]</f>
        <v>2</v>
      </c>
      <c r="AG3" s="1">
        <v>60</v>
      </c>
      <c r="AH3" s="1">
        <v>95</v>
      </c>
      <c r="AI3" s="1"/>
      <c r="AJ3" s="7">
        <f>0.3*Table2[[#This Row],[Пројектни/усмени]]+0.5*Table2[[#This Row],[Писмени]]+0.2*Table2[[#This Row],[Колоквијум]]+Table2[[#This Row],[Додатни поени]]</f>
        <v>61.5</v>
      </c>
    </row>
    <row r="4" spans="1:36">
      <c r="A4" t="s">
        <v>21</v>
      </c>
      <c r="B4" t="s">
        <v>22</v>
      </c>
      <c r="C4" s="1" t="s">
        <v>23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4">
        <v>1</v>
      </c>
      <c r="M4" s="1">
        <v>1</v>
      </c>
      <c r="N4" s="1">
        <v>1</v>
      </c>
      <c r="O4" s="1">
        <v>1</v>
      </c>
      <c r="P4" s="1">
        <v>1</v>
      </c>
      <c r="Q4" s="1"/>
      <c r="R4" s="4">
        <v>3</v>
      </c>
      <c r="S4" s="1"/>
      <c r="T4" s="1">
        <v>1</v>
      </c>
      <c r="U4" s="1"/>
      <c r="V4" s="1">
        <v>1</v>
      </c>
      <c r="W4" s="1">
        <v>1</v>
      </c>
      <c r="X4" s="1"/>
      <c r="Y4" s="1"/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/>
      <c r="AF4" s="7">
        <f>Table2[[#This Row],[Додатни поени2]]+Table2[[#This Row],[Додатни поени1]]</f>
        <v>4</v>
      </c>
      <c r="AG4" s="1">
        <v>80</v>
      </c>
      <c r="AH4" s="1">
        <v>90</v>
      </c>
      <c r="AI4" s="1"/>
      <c r="AJ4" s="7">
        <f>0.3*Table2[[#This Row],[Пројектни/усмени]]+0.5*Table2[[#This Row],[Писмени]]+0.2*Table2[[#This Row],[Колоквијум]]+Table2[[#This Row],[Додатни поени]]</f>
        <v>65</v>
      </c>
    </row>
    <row r="5" spans="1:36">
      <c r="A5" t="s">
        <v>56</v>
      </c>
      <c r="B5" t="s">
        <v>57</v>
      </c>
      <c r="C5" s="1" t="s">
        <v>58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/>
      <c r="L5" s="4">
        <v>1</v>
      </c>
      <c r="M5" s="1">
        <v>1</v>
      </c>
      <c r="N5" s="1">
        <v>1</v>
      </c>
      <c r="O5" s="1"/>
      <c r="P5" s="1">
        <v>1</v>
      </c>
      <c r="Q5" s="1"/>
      <c r="R5" s="4">
        <v>3</v>
      </c>
      <c r="S5" s="1">
        <v>1</v>
      </c>
      <c r="T5" s="1">
        <v>1</v>
      </c>
      <c r="U5" s="1">
        <v>1</v>
      </c>
      <c r="V5" s="1">
        <v>1</v>
      </c>
      <c r="W5" s="1"/>
      <c r="X5" s="1">
        <v>1</v>
      </c>
      <c r="Y5" s="1">
        <v>1</v>
      </c>
      <c r="Z5" s="1"/>
      <c r="AA5" s="1">
        <v>1</v>
      </c>
      <c r="AB5" s="1">
        <v>1</v>
      </c>
      <c r="AC5" s="1"/>
      <c r="AD5" s="1">
        <v>1</v>
      </c>
      <c r="AE5" s="1"/>
      <c r="AF5" s="7">
        <f>Table2[[#This Row],[Додатни поени2]]+Table2[[#This Row],[Додатни поени1]]</f>
        <v>4</v>
      </c>
      <c r="AG5" s="1">
        <v>80</v>
      </c>
      <c r="AH5" s="1">
        <v>89</v>
      </c>
      <c r="AI5" s="1"/>
      <c r="AJ5" s="7">
        <f>0.3*Table2[[#This Row],[Пројектни/усмени]]+0.5*Table2[[#This Row],[Писмени]]+0.2*Table2[[#This Row],[Колоквијум]]+Table2[[#This Row],[Додатни поени]]</f>
        <v>64.5</v>
      </c>
    </row>
    <row r="6" spans="1:36">
      <c r="A6" t="s">
        <v>36</v>
      </c>
      <c r="B6" t="s">
        <v>37</v>
      </c>
      <c r="C6" s="1" t="s">
        <v>38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/>
      <c r="L6" s="4">
        <v>1</v>
      </c>
      <c r="M6" s="1">
        <v>1</v>
      </c>
      <c r="N6" s="1">
        <v>1</v>
      </c>
      <c r="O6" s="1">
        <v>1</v>
      </c>
      <c r="P6" s="1">
        <v>1</v>
      </c>
      <c r="Q6" s="1"/>
      <c r="R6" s="4">
        <v>2</v>
      </c>
      <c r="S6" s="1"/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/>
      <c r="AF6" s="7">
        <f>Table2[[#This Row],[Додатни поени2]]+Table2[[#This Row],[Додатни поени1]]</f>
        <v>3</v>
      </c>
      <c r="AG6" s="1">
        <v>100</v>
      </c>
      <c r="AH6" s="1">
        <v>87</v>
      </c>
      <c r="AI6" s="1"/>
      <c r="AJ6" s="7">
        <f>0.3*Table2[[#This Row],[Пројектни/усмени]]+0.5*Table2[[#This Row],[Писмени]]+0.2*Table2[[#This Row],[Колоквијум]]+Table2[[#This Row],[Додатни поени]]</f>
        <v>66.5</v>
      </c>
    </row>
    <row r="7" spans="1:36">
      <c r="A7" t="s">
        <v>39</v>
      </c>
      <c r="B7" t="s">
        <v>40</v>
      </c>
      <c r="C7" s="1" t="s">
        <v>41</v>
      </c>
      <c r="D7" s="1">
        <v>1</v>
      </c>
      <c r="E7" s="1">
        <v>1</v>
      </c>
      <c r="F7" s="1">
        <v>1</v>
      </c>
      <c r="G7" s="1">
        <v>1</v>
      </c>
      <c r="H7" s="1"/>
      <c r="I7" s="1">
        <v>1</v>
      </c>
      <c r="J7" s="1">
        <v>1</v>
      </c>
      <c r="K7" s="1">
        <v>1</v>
      </c>
      <c r="L7" s="4">
        <v>1</v>
      </c>
      <c r="M7" s="1">
        <v>1</v>
      </c>
      <c r="N7" s="1">
        <v>1</v>
      </c>
      <c r="O7" s="1"/>
      <c r="P7" s="1">
        <v>1</v>
      </c>
      <c r="Q7" s="1">
        <v>1</v>
      </c>
      <c r="R7" s="4">
        <v>2</v>
      </c>
      <c r="S7" s="1">
        <v>1</v>
      </c>
      <c r="T7" s="1">
        <v>1</v>
      </c>
      <c r="U7" s="1">
        <v>1</v>
      </c>
      <c r="V7" s="1"/>
      <c r="W7" s="1"/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7">
        <f>Table2[[#This Row],[Додатни поени2]]+Table2[[#This Row],[Додатни поени1]]</f>
        <v>3</v>
      </c>
      <c r="AG7" s="1">
        <v>83</v>
      </c>
      <c r="AH7" s="1">
        <v>85</v>
      </c>
      <c r="AI7" s="1"/>
      <c r="AJ7" s="7">
        <f>0.3*Table2[[#This Row],[Пројектни/усмени]]+0.5*Table2[[#This Row],[Писмени]]+0.2*Table2[[#This Row],[Колоквијум]]+Table2[[#This Row],[Додатни поени]]</f>
        <v>62.1</v>
      </c>
    </row>
    <row r="8" spans="1:36">
      <c r="A8" s="2" t="s">
        <v>96</v>
      </c>
      <c r="B8" s="2" t="s">
        <v>97</v>
      </c>
      <c r="C8" s="3" t="s">
        <v>98</v>
      </c>
      <c r="D8" s="3"/>
      <c r="E8" s="3"/>
      <c r="F8" s="3"/>
      <c r="G8" s="3">
        <v>1</v>
      </c>
      <c r="H8" s="3"/>
      <c r="I8" s="1">
        <v>1</v>
      </c>
      <c r="J8" s="1">
        <v>1</v>
      </c>
      <c r="K8" s="1"/>
      <c r="L8" s="4"/>
      <c r="M8" s="1"/>
      <c r="N8" s="1">
        <v>1</v>
      </c>
      <c r="O8" s="1"/>
      <c r="P8" s="1"/>
      <c r="Q8" s="1"/>
      <c r="R8" s="4"/>
      <c r="S8" s="1">
        <v>1</v>
      </c>
      <c r="T8" s="1"/>
      <c r="U8" s="1">
        <v>1</v>
      </c>
      <c r="V8" s="1"/>
      <c r="W8" s="1"/>
      <c r="X8" s="1"/>
      <c r="Y8" s="1"/>
      <c r="Z8" s="1"/>
      <c r="AA8" s="1"/>
      <c r="AB8" s="1"/>
      <c r="AC8" s="1"/>
      <c r="AD8" s="1">
        <v>1</v>
      </c>
      <c r="AE8" s="1"/>
      <c r="AF8" s="7">
        <f>Table2[[#This Row],[Додатни поени2]]+Table2[[#This Row],[Додатни поени1]]</f>
        <v>0</v>
      </c>
      <c r="AG8" s="1">
        <v>65</v>
      </c>
      <c r="AH8" s="1">
        <v>85</v>
      </c>
      <c r="AI8" s="1"/>
      <c r="AJ8" s="7">
        <f>0.3*Table2[[#This Row],[Пројектни/усмени]]+0.5*Table2[[#This Row],[Писмени]]+0.2*Table2[[#This Row],[Колоквијум]]+Table2[[#This Row],[Додатни поени]]</f>
        <v>55.5</v>
      </c>
    </row>
    <row r="9" spans="1:36">
      <c r="A9" s="2" t="s">
        <v>66</v>
      </c>
      <c r="B9" s="2" t="s">
        <v>67</v>
      </c>
      <c r="C9" s="3" t="s">
        <v>68</v>
      </c>
      <c r="D9" s="3"/>
      <c r="E9" s="3"/>
      <c r="F9" s="3">
        <v>1</v>
      </c>
      <c r="G9" s="1">
        <v>1</v>
      </c>
      <c r="H9" s="1"/>
      <c r="I9" s="1">
        <v>1</v>
      </c>
      <c r="J9" s="1">
        <v>1</v>
      </c>
      <c r="K9" s="1">
        <v>1</v>
      </c>
      <c r="L9" s="4"/>
      <c r="M9" s="1"/>
      <c r="N9" s="1">
        <v>1</v>
      </c>
      <c r="O9" s="1">
        <v>1</v>
      </c>
      <c r="P9" s="1">
        <v>1</v>
      </c>
      <c r="Q9" s="1"/>
      <c r="R9" s="4">
        <v>2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/>
      <c r="AF9" s="7">
        <f>Table2[[#This Row],[Додатни поени2]]+Table2[[#This Row],[Додатни поени1]]</f>
        <v>2</v>
      </c>
      <c r="AG9" s="1">
        <v>64</v>
      </c>
      <c r="AH9" s="1">
        <v>83</v>
      </c>
      <c r="AI9" s="1"/>
      <c r="AJ9" s="7">
        <f>0.3*Table2[[#This Row],[Пројектни/усмени]]+0.5*Table2[[#This Row],[Писмени]]+0.2*Table2[[#This Row],[Колоквијум]]+Table2[[#This Row],[Додатни поени]]</f>
        <v>56.3</v>
      </c>
    </row>
    <row r="10" spans="1:36">
      <c r="A10" s="2" t="s">
        <v>39</v>
      </c>
      <c r="B10" s="2" t="s">
        <v>25</v>
      </c>
      <c r="C10" s="3" t="s">
        <v>89</v>
      </c>
      <c r="D10" s="3"/>
      <c r="E10" s="3"/>
      <c r="F10" s="3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4"/>
      <c r="M10" s="1"/>
      <c r="N10" s="1">
        <v>1</v>
      </c>
      <c r="O10" s="1"/>
      <c r="P10" s="1"/>
      <c r="Q10" s="1">
        <v>1</v>
      </c>
      <c r="R10" s="4"/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/>
      <c r="AA10" s="1"/>
      <c r="AB10" s="1">
        <v>1</v>
      </c>
      <c r="AC10" s="1">
        <v>1</v>
      </c>
      <c r="AD10" s="1">
        <v>1</v>
      </c>
      <c r="AE10" s="1">
        <v>1</v>
      </c>
      <c r="AF10" s="7">
        <f>Table2[[#This Row],[Додатни поени2]]+Table2[[#This Row],[Додатни поени1]]</f>
        <v>0</v>
      </c>
      <c r="AG10" s="1">
        <v>88</v>
      </c>
      <c r="AH10" s="1">
        <v>77</v>
      </c>
      <c r="AI10" s="1"/>
      <c r="AJ10" s="7">
        <f>0.3*Table2[[#This Row],[Пројектни/усмени]]+0.5*Table2[[#This Row],[Писмени]]+0.2*Table2[[#This Row],[Колоквијум]]+Table2[[#This Row],[Додатни поени]]</f>
        <v>56.1</v>
      </c>
    </row>
    <row r="11" spans="1:36">
      <c r="A11" t="s">
        <v>18</v>
      </c>
      <c r="B11" t="s">
        <v>19</v>
      </c>
      <c r="C11" s="1" t="s">
        <v>20</v>
      </c>
      <c r="D11" s="1">
        <v>1</v>
      </c>
      <c r="E11" s="1">
        <v>1</v>
      </c>
      <c r="F11" s="1"/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4">
        <v>1</v>
      </c>
      <c r="M11" s="1">
        <v>1</v>
      </c>
      <c r="N11" s="1">
        <v>1</v>
      </c>
      <c r="O11" s="1"/>
      <c r="P11" s="1">
        <v>1</v>
      </c>
      <c r="Q11" s="1"/>
      <c r="R11" s="4">
        <v>3</v>
      </c>
      <c r="S11" s="1">
        <v>1</v>
      </c>
      <c r="T11" s="1"/>
      <c r="U11" s="1"/>
      <c r="V11" s="1">
        <v>1</v>
      </c>
      <c r="W11" s="1">
        <v>1</v>
      </c>
      <c r="X11" s="1">
        <v>1</v>
      </c>
      <c r="Y11" s="1">
        <v>1</v>
      </c>
      <c r="Z11" s="1"/>
      <c r="AA11" s="1">
        <v>1</v>
      </c>
      <c r="AB11" s="1">
        <v>1</v>
      </c>
      <c r="AC11" s="1">
        <v>1</v>
      </c>
      <c r="AD11" s="1">
        <v>1</v>
      </c>
      <c r="AE11" s="1"/>
      <c r="AF11" s="7">
        <f>Table2[[#This Row],[Додатни поени2]]+Table2[[#This Row],[Додатни поени1]]</f>
        <v>4</v>
      </c>
      <c r="AG11" s="1">
        <v>85</v>
      </c>
      <c r="AH11" s="1">
        <v>75</v>
      </c>
      <c r="AI11" s="1"/>
      <c r="AJ11" s="7">
        <f>0.3*Table2[[#This Row],[Пројектни/усмени]]+0.5*Table2[[#This Row],[Писмени]]+0.2*Table2[[#This Row],[Колоквијум]]+Table2[[#This Row],[Додатни поени]]</f>
        <v>58.5</v>
      </c>
    </row>
    <row r="12" spans="1:36">
      <c r="A12" t="s">
        <v>53</v>
      </c>
      <c r="B12" t="s">
        <v>54</v>
      </c>
      <c r="C12" s="1" t="s">
        <v>55</v>
      </c>
      <c r="D12" s="1">
        <v>1</v>
      </c>
      <c r="E12" s="1">
        <v>1</v>
      </c>
      <c r="F12" s="1">
        <v>1</v>
      </c>
      <c r="G12" s="1">
        <v>1</v>
      </c>
      <c r="H12" s="1"/>
      <c r="I12" s="1">
        <v>1</v>
      </c>
      <c r="J12" s="1"/>
      <c r="K12" s="1">
        <v>1</v>
      </c>
      <c r="L12" s="4"/>
      <c r="M12" s="1">
        <v>1</v>
      </c>
      <c r="N12" s="1">
        <v>1</v>
      </c>
      <c r="O12" s="1"/>
      <c r="P12" s="1">
        <v>1</v>
      </c>
      <c r="Q12" s="1">
        <v>1</v>
      </c>
      <c r="R12" s="4"/>
      <c r="S12" s="1">
        <v>1</v>
      </c>
      <c r="T12" s="1">
        <v>1</v>
      </c>
      <c r="U12" s="1">
        <v>1</v>
      </c>
      <c r="V12" s="1"/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7">
        <f>Table2[[#This Row],[Додатни поени2]]+Table2[[#This Row],[Додатни поени1]]</f>
        <v>0</v>
      </c>
      <c r="AG12" s="1">
        <v>84</v>
      </c>
      <c r="AH12" s="1">
        <v>72.5</v>
      </c>
      <c r="AI12" s="1"/>
      <c r="AJ12" s="7">
        <f>0.3*Table2[[#This Row],[Пројектни/усмени]]+0.5*Table2[[#This Row],[Писмени]]+0.2*Table2[[#This Row],[Колоквијум]]+Table2[[#This Row],[Додатни поени]]</f>
        <v>53.05</v>
      </c>
    </row>
    <row r="13" spans="1:36">
      <c r="A13" t="s">
        <v>33</v>
      </c>
      <c r="B13" t="s">
        <v>34</v>
      </c>
      <c r="C13" s="1" t="s">
        <v>35</v>
      </c>
      <c r="D13" s="1">
        <v>1</v>
      </c>
      <c r="E13" s="1">
        <v>1</v>
      </c>
      <c r="F13" s="1"/>
      <c r="G13" s="1"/>
      <c r="H13" s="1">
        <v>1</v>
      </c>
      <c r="I13" s="1">
        <v>1</v>
      </c>
      <c r="J13" s="1"/>
      <c r="K13" s="1">
        <v>1</v>
      </c>
      <c r="L13" s="4">
        <v>1</v>
      </c>
      <c r="M13" s="1">
        <v>1</v>
      </c>
      <c r="N13" s="1">
        <v>1</v>
      </c>
      <c r="O13" s="1">
        <v>1</v>
      </c>
      <c r="P13" s="1">
        <v>1</v>
      </c>
      <c r="Q13" s="1"/>
      <c r="R13" s="4">
        <v>2</v>
      </c>
      <c r="S13" s="1"/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7">
        <f>Table2[[#This Row],[Додатни поени2]]+Table2[[#This Row],[Додатни поени1]]</f>
        <v>3</v>
      </c>
      <c r="AG13" s="1">
        <v>70</v>
      </c>
      <c r="AH13" s="1">
        <v>72</v>
      </c>
      <c r="AI13" s="1"/>
      <c r="AJ13" s="7">
        <f>0.3*Table2[[#This Row],[Пројектни/усмени]]+0.5*Table2[[#This Row],[Писмени]]+0.2*Table2[[#This Row],[Колоквијум]]+Table2[[#This Row],[Додатни поени]]</f>
        <v>53</v>
      </c>
    </row>
    <row r="14" spans="1:36">
      <c r="A14" s="2" t="s">
        <v>72</v>
      </c>
      <c r="B14" s="2" t="s">
        <v>73</v>
      </c>
      <c r="C14" s="3" t="s">
        <v>74</v>
      </c>
      <c r="D14" s="3"/>
      <c r="E14" s="3"/>
      <c r="F14" s="3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4"/>
      <c r="M14" s="1">
        <v>1</v>
      </c>
      <c r="N14" s="1"/>
      <c r="O14" s="1">
        <v>1</v>
      </c>
      <c r="P14" s="1"/>
      <c r="Q14" s="1"/>
      <c r="R14" s="4"/>
      <c r="S14" s="1">
        <v>1</v>
      </c>
      <c r="T14" s="1"/>
      <c r="U14" s="1"/>
      <c r="V14" s="1">
        <v>1</v>
      </c>
      <c r="W14" s="1"/>
      <c r="X14" s="1">
        <v>1</v>
      </c>
      <c r="Y14" s="1">
        <v>1</v>
      </c>
      <c r="Z14" s="1">
        <v>1</v>
      </c>
      <c r="AA14" s="1">
        <v>1</v>
      </c>
      <c r="AB14" s="1"/>
      <c r="AC14" s="1">
        <v>1</v>
      </c>
      <c r="AD14" s="1">
        <v>1</v>
      </c>
      <c r="AE14" s="1">
        <v>1</v>
      </c>
      <c r="AF14" s="7">
        <f>Table2[[#This Row],[Додатни поени2]]+Table2[[#This Row],[Додатни поени1]]</f>
        <v>0</v>
      </c>
      <c r="AG14" s="1">
        <v>40</v>
      </c>
      <c r="AH14" s="1">
        <v>65</v>
      </c>
      <c r="AI14" s="1"/>
      <c r="AJ14" s="7">
        <f>0.3*Table2[[#This Row],[Пројектни/усмени]]+0.5*Table2[[#This Row],[Писмени]]+0.2*Table2[[#This Row],[Колоквијум]]+Table2[[#This Row],[Додатни поени]]</f>
        <v>40.5</v>
      </c>
    </row>
    <row r="15" spans="1:36">
      <c r="A15" s="2" t="s">
        <v>119</v>
      </c>
      <c r="B15" s="2" t="s">
        <v>120</v>
      </c>
      <c r="C15" s="3" t="s">
        <v>121</v>
      </c>
      <c r="D15" s="3"/>
      <c r="E15" s="3"/>
      <c r="F15" s="3"/>
      <c r="G15" s="3"/>
      <c r="H15" s="3"/>
      <c r="I15" s="3"/>
      <c r="J15" s="3"/>
      <c r="K15" s="3"/>
      <c r="L15" s="6"/>
      <c r="M15" s="3"/>
      <c r="N15" s="3"/>
      <c r="O15" s="3"/>
      <c r="P15" s="3"/>
      <c r="Q15" s="3"/>
      <c r="R15" s="6"/>
      <c r="S15" s="3"/>
      <c r="T15" s="3"/>
      <c r="U15" s="3">
        <v>1</v>
      </c>
      <c r="V15" s="3">
        <v>1</v>
      </c>
      <c r="W15" s="1"/>
      <c r="X15" s="1"/>
      <c r="Y15" s="1"/>
      <c r="Z15" s="1"/>
      <c r="AA15" s="1"/>
      <c r="AB15" s="1"/>
      <c r="AC15" s="1"/>
      <c r="AD15" s="1">
        <v>1</v>
      </c>
      <c r="AE15" s="1"/>
      <c r="AF15" s="7">
        <f>Table2[[#This Row],[Додатни поени2]]+Table2[[#This Row],[Додатни поени1]]</f>
        <v>0</v>
      </c>
      <c r="AG15" s="1">
        <v>45</v>
      </c>
      <c r="AH15" s="1">
        <v>63</v>
      </c>
      <c r="AI15" s="1"/>
      <c r="AJ15" s="7">
        <f>0.3*Table2[[#This Row],[Пројектни/усмени]]+0.5*Table2[[#This Row],[Писмени]]+0.2*Table2[[#This Row],[Колоквијум]]+Table2[[#This Row],[Додатни поени]]</f>
        <v>40.5</v>
      </c>
    </row>
    <row r="16" spans="1:36">
      <c r="A16" s="2" t="s">
        <v>78</v>
      </c>
      <c r="B16" s="2" t="s">
        <v>79</v>
      </c>
      <c r="C16" s="3" t="s">
        <v>80</v>
      </c>
      <c r="D16" s="3"/>
      <c r="E16" s="3"/>
      <c r="F16" s="3">
        <v>1</v>
      </c>
      <c r="G16" s="1">
        <v>1</v>
      </c>
      <c r="H16" s="1"/>
      <c r="I16" s="1"/>
      <c r="J16" s="1">
        <v>1</v>
      </c>
      <c r="K16" s="1">
        <v>1</v>
      </c>
      <c r="L16" s="4"/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4"/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/>
      <c r="AB16" s="1">
        <v>1</v>
      </c>
      <c r="AC16" s="1">
        <v>1</v>
      </c>
      <c r="AD16" s="1">
        <v>1</v>
      </c>
      <c r="AE16" s="1">
        <v>1</v>
      </c>
      <c r="AF16" s="7">
        <f>Table2[[#This Row],[Додатни поени2]]+Table2[[#This Row],[Додатни поени1]]</f>
        <v>0</v>
      </c>
      <c r="AG16" s="1">
        <v>90</v>
      </c>
      <c r="AH16" s="1">
        <v>58</v>
      </c>
      <c r="AI16" s="1"/>
      <c r="AJ16" s="7">
        <f>0.3*Table2[[#This Row],[Пројектни/усмени]]+0.5*Table2[[#This Row],[Писмени]]+0.2*Table2[[#This Row],[Колоквијум]]+Table2[[#This Row],[Додатни поени]]</f>
        <v>47</v>
      </c>
    </row>
    <row r="17" spans="1:36">
      <c r="A17" t="s">
        <v>48</v>
      </c>
      <c r="B17" t="s">
        <v>46</v>
      </c>
      <c r="C17" s="1" t="s">
        <v>49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4"/>
      <c r="M17" s="1">
        <v>1</v>
      </c>
      <c r="N17" s="1">
        <v>1</v>
      </c>
      <c r="O17" s="1">
        <v>1</v>
      </c>
      <c r="P17" s="1">
        <v>1</v>
      </c>
      <c r="Q17" s="1"/>
      <c r="R17" s="4">
        <v>1</v>
      </c>
      <c r="S17" s="1"/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7">
        <f>Table2[[#This Row],[Додатни поени2]]+Table2[[#This Row],[Додатни поени1]]</f>
        <v>1</v>
      </c>
      <c r="AG17" s="1">
        <v>90</v>
      </c>
      <c r="AH17" s="1">
        <v>55</v>
      </c>
      <c r="AI17" s="1"/>
      <c r="AJ17" s="7">
        <f>0.3*Table2[[#This Row],[Пројектни/усмени]]+0.5*Table2[[#This Row],[Писмени]]+0.2*Table2[[#This Row],[Колоквијум]]+Table2[[#This Row],[Додатни поени]]</f>
        <v>46.5</v>
      </c>
    </row>
    <row r="18" spans="1:36">
      <c r="A18" t="s">
        <v>24</v>
      </c>
      <c r="B18" t="s">
        <v>25</v>
      </c>
      <c r="C18" s="1" t="s">
        <v>26</v>
      </c>
      <c r="D18" s="1">
        <v>1</v>
      </c>
      <c r="F18" s="1"/>
      <c r="G18" s="1"/>
      <c r="H18" s="1">
        <v>1</v>
      </c>
      <c r="I18" s="1"/>
      <c r="J18" s="1">
        <v>1</v>
      </c>
      <c r="K18" s="1">
        <v>1</v>
      </c>
      <c r="L18" s="4"/>
      <c r="M18" s="1"/>
      <c r="N18" s="1"/>
      <c r="O18" s="1"/>
      <c r="P18" s="1"/>
      <c r="Q18" s="1">
        <v>1</v>
      </c>
      <c r="R18" s="4"/>
      <c r="S18" s="1">
        <v>1</v>
      </c>
      <c r="T18" s="1"/>
      <c r="U18" s="1"/>
      <c r="V18" s="1"/>
      <c r="W18" s="1"/>
      <c r="X18" s="1">
        <v>1</v>
      </c>
      <c r="Y18" s="1">
        <v>1</v>
      </c>
      <c r="Z18" s="1"/>
      <c r="AA18" s="1"/>
      <c r="AB18" s="1">
        <v>1</v>
      </c>
      <c r="AC18" s="1"/>
      <c r="AD18" s="1">
        <v>1</v>
      </c>
      <c r="AE18" s="1"/>
      <c r="AF18" s="7">
        <f>Table2[[#This Row],[Додатни поени2]]+Table2[[#This Row],[Додатни поени1]]</f>
        <v>0</v>
      </c>
      <c r="AG18" s="1">
        <v>100</v>
      </c>
      <c r="AH18" s="1"/>
      <c r="AI18" s="1"/>
      <c r="AJ18" s="7">
        <f>0.3*Table2[[#This Row],[Пројектни/усмени]]+0.5*Table2[[#This Row],[Писмени]]+0.2*Table2[[#This Row],[Колоквијум]]+Table2[[#This Row],[Додатни поени]]</f>
        <v>20</v>
      </c>
    </row>
    <row r="19" spans="1:36">
      <c r="A19" s="2" t="s">
        <v>86</v>
      </c>
      <c r="B19" s="2" t="s">
        <v>87</v>
      </c>
      <c r="C19" s="3" t="s">
        <v>88</v>
      </c>
      <c r="D19" s="3"/>
      <c r="E19" s="3"/>
      <c r="F19" s="3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4"/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4">
        <v>1</v>
      </c>
      <c r="S19" s="1"/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7">
        <f>Table2[[#This Row],[Додатни поени2]]+Table2[[#This Row],[Додатни поени1]]</f>
        <v>1</v>
      </c>
      <c r="AG19" s="1">
        <v>100</v>
      </c>
      <c r="AH19" s="1"/>
      <c r="AI19" s="1"/>
      <c r="AJ19" s="7">
        <f>0.3*Table2[[#This Row],[Пројектни/усмени]]+0.5*Table2[[#This Row],[Писмени]]+0.2*Table2[[#This Row],[Колоквијум]]+Table2[[#This Row],[Додатни поени]]</f>
        <v>21</v>
      </c>
    </row>
    <row r="20" spans="1:36">
      <c r="A20" t="s">
        <v>6</v>
      </c>
      <c r="B20" t="s">
        <v>7</v>
      </c>
      <c r="C20" s="1" t="s">
        <v>8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4">
        <v>1</v>
      </c>
      <c r="M20" s="1">
        <v>1</v>
      </c>
      <c r="N20" s="1">
        <v>1</v>
      </c>
      <c r="O20" s="1"/>
      <c r="P20" s="1">
        <v>1</v>
      </c>
      <c r="Q20" s="1">
        <v>1</v>
      </c>
      <c r="R20" s="4">
        <v>3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/>
      <c r="AF20" s="7">
        <f>Table2[[#This Row],[Додатни поени2]]+Table2[[#This Row],[Додатни поени1]]</f>
        <v>4</v>
      </c>
      <c r="AG20" s="1">
        <v>100</v>
      </c>
      <c r="AH20" s="1"/>
      <c r="AI20" s="1"/>
      <c r="AJ20" s="7">
        <f>0.3*Table2[[#This Row],[Пројектни/усмени]]+0.5*Table2[[#This Row],[Писмени]]+0.2*Table2[[#This Row],[Колоквијум]]+Table2[[#This Row],[Додатни поени]]</f>
        <v>24</v>
      </c>
    </row>
    <row r="21" spans="1:36">
      <c r="A21" t="s">
        <v>12</v>
      </c>
      <c r="B21" t="s">
        <v>13</v>
      </c>
      <c r="C21" s="1" t="s">
        <v>14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4">
        <v>1</v>
      </c>
      <c r="M21" s="1">
        <v>1</v>
      </c>
      <c r="N21" s="1">
        <v>1</v>
      </c>
      <c r="O21" s="1"/>
      <c r="P21" s="1">
        <v>1</v>
      </c>
      <c r="Q21" s="1">
        <v>1</v>
      </c>
      <c r="R21" s="4">
        <v>3</v>
      </c>
      <c r="S21" s="1">
        <v>1</v>
      </c>
      <c r="T21" s="1">
        <v>1</v>
      </c>
      <c r="U21" s="1">
        <v>1</v>
      </c>
      <c r="V21" s="1"/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/>
      <c r="AC21" s="1">
        <v>1</v>
      </c>
      <c r="AD21" s="1">
        <v>1</v>
      </c>
      <c r="AE21" s="1">
        <v>1</v>
      </c>
      <c r="AF21" s="7">
        <f>Table2[[#This Row],[Додатни поени2]]+Table2[[#This Row],[Додатни поени1]]</f>
        <v>4</v>
      </c>
      <c r="AG21" s="1">
        <v>100</v>
      </c>
      <c r="AH21" s="1"/>
      <c r="AI21" s="1"/>
      <c r="AJ21" s="7">
        <f>0.3*Table2[[#This Row],[Пројектни/усмени]]+0.5*Table2[[#This Row],[Писмени]]+0.2*Table2[[#This Row],[Колоквијум]]+Table2[[#This Row],[Додатни поени]]</f>
        <v>24</v>
      </c>
    </row>
    <row r="22" spans="1:36">
      <c r="A22" s="2" t="s">
        <v>45</v>
      </c>
      <c r="B22" s="2" t="s">
        <v>46</v>
      </c>
      <c r="C22" s="3" t="s">
        <v>47</v>
      </c>
      <c r="D22" s="3">
        <v>1</v>
      </c>
      <c r="E22" s="3">
        <v>1</v>
      </c>
      <c r="F22" s="3">
        <v>1</v>
      </c>
      <c r="G22" s="3">
        <v>1</v>
      </c>
      <c r="H22" s="3"/>
      <c r="I22" s="1"/>
      <c r="J22" s="1">
        <v>1</v>
      </c>
      <c r="K22" s="1">
        <v>1</v>
      </c>
      <c r="L22" s="4"/>
      <c r="M22" s="1">
        <v>1</v>
      </c>
      <c r="N22" s="1">
        <v>1</v>
      </c>
      <c r="O22" s="1">
        <v>1</v>
      </c>
      <c r="P22" s="1">
        <v>1</v>
      </c>
      <c r="Q22" s="1"/>
      <c r="R22" s="4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/>
      <c r="AF22" s="7">
        <f>Table2[[#This Row],[Додатни поени2]]+Table2[[#This Row],[Додатни поени1]]</f>
        <v>1</v>
      </c>
      <c r="AG22" s="1">
        <v>94</v>
      </c>
      <c r="AH22" s="1"/>
      <c r="AI22" s="1"/>
      <c r="AJ22" s="7">
        <f>0.3*Table2[[#This Row],[Пројектни/усмени]]+0.5*Table2[[#This Row],[Писмени]]+0.2*Table2[[#This Row],[Колоквијум]]+Table2[[#This Row],[Додатни поени]]</f>
        <v>19.8</v>
      </c>
    </row>
    <row r="23" spans="1:36">
      <c r="A23" s="2" t="s">
        <v>27</v>
      </c>
      <c r="B23" s="2" t="s">
        <v>46</v>
      </c>
      <c r="C23" s="3" t="s">
        <v>63</v>
      </c>
      <c r="D23" s="3"/>
      <c r="E23" s="3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4">
        <v>1</v>
      </c>
      <c r="M23" s="1">
        <v>1</v>
      </c>
      <c r="N23" s="1">
        <v>1</v>
      </c>
      <c r="O23" s="1"/>
      <c r="P23" s="1">
        <v>1</v>
      </c>
      <c r="Q23" s="1"/>
      <c r="R23" s="4">
        <v>3</v>
      </c>
      <c r="S23" s="1">
        <v>1</v>
      </c>
      <c r="T23" s="1">
        <v>1</v>
      </c>
      <c r="U23" s="1">
        <v>1</v>
      </c>
      <c r="V23" s="1"/>
      <c r="W23" s="1"/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/>
      <c r="AF23" s="7">
        <f>Table2[[#This Row],[Додатни поени2]]+Table2[[#This Row],[Додатни поени1]]</f>
        <v>4</v>
      </c>
      <c r="AG23" s="1">
        <v>90</v>
      </c>
      <c r="AH23" s="1"/>
      <c r="AI23" s="1"/>
      <c r="AJ23" s="7">
        <f>0.3*Table2[[#This Row],[Пројектни/усмени]]+0.5*Table2[[#This Row],[Писмени]]+0.2*Table2[[#This Row],[Колоквијум]]+Table2[[#This Row],[Додатни поени]]</f>
        <v>22</v>
      </c>
    </row>
    <row r="24" spans="1:36">
      <c r="A24" t="s">
        <v>42</v>
      </c>
      <c r="B24" t="s">
        <v>43</v>
      </c>
      <c r="C24" s="1" t="s">
        <v>44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/>
      <c r="L24" s="4">
        <v>2</v>
      </c>
      <c r="M24" s="1">
        <v>1</v>
      </c>
      <c r="N24" s="1">
        <v>1</v>
      </c>
      <c r="O24" s="1"/>
      <c r="P24" s="1">
        <v>1</v>
      </c>
      <c r="Q24" s="1">
        <v>1</v>
      </c>
      <c r="R24" s="4">
        <v>4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/>
      <c r="Y24" s="1"/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7">
        <f>Table2[[#This Row],[Додатни поени2]]+Table2[[#This Row],[Додатни поени1]]</f>
        <v>6</v>
      </c>
      <c r="AG24" s="1">
        <v>90</v>
      </c>
      <c r="AH24" s="1"/>
      <c r="AI24" s="1"/>
      <c r="AJ24" s="7">
        <f>0.3*Table2[[#This Row],[Пројектни/усмени]]+0.5*Table2[[#This Row],[Писмени]]+0.2*Table2[[#This Row],[Колоквијум]]+Table2[[#This Row],[Додатни поени]]</f>
        <v>24</v>
      </c>
    </row>
    <row r="25" spans="1:36">
      <c r="A25" s="2" t="s">
        <v>75</v>
      </c>
      <c r="B25" s="2" t="s">
        <v>76</v>
      </c>
      <c r="C25" s="3" t="s">
        <v>77</v>
      </c>
      <c r="D25" s="3"/>
      <c r="E25" s="3"/>
      <c r="F25" s="3">
        <v>1</v>
      </c>
      <c r="G25" s="1">
        <v>1</v>
      </c>
      <c r="H25" s="1">
        <v>1</v>
      </c>
      <c r="I25" s="1"/>
      <c r="J25" s="1">
        <v>1</v>
      </c>
      <c r="K25" s="1">
        <v>1</v>
      </c>
      <c r="L25" s="4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4">
        <v>3</v>
      </c>
      <c r="S25" s="1">
        <v>1</v>
      </c>
      <c r="T25" s="1">
        <v>1</v>
      </c>
      <c r="U25" s="1">
        <v>1</v>
      </c>
      <c r="V25" s="1"/>
      <c r="W25" s="1"/>
      <c r="X25" s="1">
        <v>1</v>
      </c>
      <c r="Y25" s="1">
        <v>1</v>
      </c>
      <c r="Z25" s="1">
        <v>1</v>
      </c>
      <c r="AA25" s="1">
        <v>1</v>
      </c>
      <c r="AB25" s="1"/>
      <c r="AC25" s="1"/>
      <c r="AD25" s="1">
        <v>1</v>
      </c>
      <c r="AE25" s="1">
        <v>1</v>
      </c>
      <c r="AF25" s="7">
        <f>Table2[[#This Row],[Додатни поени2]]+Table2[[#This Row],[Додатни поени1]]</f>
        <v>4</v>
      </c>
      <c r="AG25" s="1">
        <v>88</v>
      </c>
      <c r="AH25" s="1"/>
      <c r="AI25" s="1"/>
      <c r="AJ25" s="7">
        <f>0.3*Table2[[#This Row],[Пројектни/усмени]]+0.5*Table2[[#This Row],[Писмени]]+0.2*Table2[[#This Row],[Колоквијум]]+Table2[[#This Row],[Додатни поени]]</f>
        <v>21.6</v>
      </c>
    </row>
    <row r="26" spans="1:36">
      <c r="A26" t="s">
        <v>15</v>
      </c>
      <c r="B26" t="s">
        <v>16</v>
      </c>
      <c r="C26" s="1" t="s">
        <v>17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4"/>
      <c r="M26" s="1"/>
      <c r="N26" s="1"/>
      <c r="O26" s="1">
        <v>1</v>
      </c>
      <c r="P26" s="1">
        <v>1</v>
      </c>
      <c r="Q26" s="1">
        <v>1</v>
      </c>
      <c r="R26" s="4"/>
      <c r="S26" s="1"/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/>
      <c r="AA26" s="1"/>
      <c r="AB26" s="1">
        <v>1</v>
      </c>
      <c r="AC26" s="1">
        <v>1</v>
      </c>
      <c r="AD26" s="1">
        <v>1</v>
      </c>
      <c r="AE26" s="1">
        <v>1</v>
      </c>
      <c r="AF26" s="7">
        <f>Table2[[#This Row],[Додатни поени2]]+Table2[[#This Row],[Додатни поени1]]</f>
        <v>0</v>
      </c>
      <c r="AG26" s="1">
        <v>85</v>
      </c>
      <c r="AH26" s="1"/>
      <c r="AI26" s="1"/>
      <c r="AJ26" s="7">
        <f>0.3*Table2[[#This Row],[Пројектни/усмени]]+0.5*Table2[[#This Row],[Писмени]]+0.2*Table2[[#This Row],[Колоквијум]]+Table2[[#This Row],[Додатни поени]]</f>
        <v>17</v>
      </c>
    </row>
    <row r="27" spans="1:36">
      <c r="A27" t="s">
        <v>3</v>
      </c>
      <c r="B27" t="s">
        <v>4</v>
      </c>
      <c r="C27" s="1" t="s">
        <v>5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4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4">
        <v>3</v>
      </c>
      <c r="S27" s="1">
        <v>1</v>
      </c>
      <c r="T27" s="1">
        <v>1</v>
      </c>
      <c r="U27" s="1">
        <v>1</v>
      </c>
      <c r="V27" s="1">
        <v>1</v>
      </c>
      <c r="W27" s="1"/>
      <c r="X27" s="1">
        <v>1</v>
      </c>
      <c r="Y27" s="1">
        <v>1</v>
      </c>
      <c r="Z27" s="1">
        <v>1</v>
      </c>
      <c r="AA27" s="1">
        <v>1</v>
      </c>
      <c r="AB27" s="1"/>
      <c r="AC27" s="1">
        <v>1</v>
      </c>
      <c r="AD27" s="1">
        <v>1</v>
      </c>
      <c r="AE27" s="1"/>
      <c r="AF27" s="7">
        <f>Table2[[#This Row],[Додатни поени2]]+Table2[[#This Row],[Додатни поени1]]</f>
        <v>4</v>
      </c>
      <c r="AG27" s="1">
        <v>70</v>
      </c>
      <c r="AH27" s="1"/>
      <c r="AI27" s="1"/>
      <c r="AJ27" s="7">
        <f>0.3*Table2[[#This Row],[Пројектни/усмени]]+0.5*Table2[[#This Row],[Писмени]]+0.2*Table2[[#This Row],[Колоквијум]]+Table2[[#This Row],[Додатни поени]]</f>
        <v>18</v>
      </c>
    </row>
    <row r="28" spans="1:36">
      <c r="A28" t="s">
        <v>9</v>
      </c>
      <c r="B28" t="s">
        <v>10</v>
      </c>
      <c r="C28" s="1" t="s">
        <v>11</v>
      </c>
      <c r="D28" s="1">
        <v>1</v>
      </c>
      <c r="E28" s="1">
        <v>1</v>
      </c>
      <c r="F28" s="1">
        <v>1</v>
      </c>
      <c r="G28" s="1">
        <v>1</v>
      </c>
      <c r="H28" s="1"/>
      <c r="I28" s="1"/>
      <c r="J28" s="1">
        <v>1</v>
      </c>
      <c r="K28" s="1">
        <v>1</v>
      </c>
      <c r="L28" s="4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4">
        <v>3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/>
      <c r="AC28" s="1">
        <v>1</v>
      </c>
      <c r="AD28" s="1">
        <v>1</v>
      </c>
      <c r="AE28" s="1">
        <v>1</v>
      </c>
      <c r="AF28" s="7">
        <f>Table2[[#This Row],[Додатни поени2]]+Table2[[#This Row],[Додатни поени1]]</f>
        <v>4</v>
      </c>
      <c r="AG28" s="1">
        <v>67</v>
      </c>
      <c r="AH28" s="1"/>
      <c r="AI28" s="1"/>
      <c r="AJ28" s="7">
        <f>0.3*Table2[[#This Row],[Пројектни/усмени]]+0.5*Table2[[#This Row],[Писмени]]+0.2*Table2[[#This Row],[Колоквијум]]+Table2[[#This Row],[Додатни поени]]</f>
        <v>17.399999999999999</v>
      </c>
    </row>
    <row r="29" spans="1:36">
      <c r="A29" t="s">
        <v>27</v>
      </c>
      <c r="B29" t="s">
        <v>28</v>
      </c>
      <c r="C29" s="1" t="s">
        <v>29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4">
        <v>1</v>
      </c>
      <c r="M29" s="1">
        <v>1</v>
      </c>
      <c r="N29" s="1">
        <v>1</v>
      </c>
      <c r="O29" s="1"/>
      <c r="P29" s="1">
        <v>1</v>
      </c>
      <c r="Q29" s="1"/>
      <c r="R29" s="4">
        <v>3</v>
      </c>
      <c r="S29" s="1"/>
      <c r="T29" s="1">
        <v>1</v>
      </c>
      <c r="U29" s="1"/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7">
        <f>Table2[[#This Row],[Додатни поени2]]+Table2[[#This Row],[Додатни поени1]]</f>
        <v>4</v>
      </c>
      <c r="AG29" s="1">
        <v>65</v>
      </c>
      <c r="AH29" s="1"/>
      <c r="AI29" s="1"/>
      <c r="AJ29" s="7">
        <f>0.3*Table2[[#This Row],[Пројектни/усмени]]+0.5*Table2[[#This Row],[Писмени]]+0.2*Table2[[#This Row],[Колоквијум]]+Table2[[#This Row],[Додатни поени]]</f>
        <v>17</v>
      </c>
    </row>
    <row r="30" spans="1:36">
      <c r="A30" s="2" t="s">
        <v>99</v>
      </c>
      <c r="B30" s="2" t="s">
        <v>100</v>
      </c>
      <c r="C30" s="3" t="s">
        <v>101</v>
      </c>
      <c r="D30" s="3"/>
      <c r="E30" s="3"/>
      <c r="F30" s="3"/>
      <c r="G30" s="3">
        <v>1</v>
      </c>
      <c r="H30" s="3"/>
      <c r="I30" s="1"/>
      <c r="J30" s="1">
        <v>1</v>
      </c>
      <c r="K30" s="1"/>
      <c r="L30" s="4"/>
      <c r="M30" s="1"/>
      <c r="N30" s="1"/>
      <c r="O30" s="1"/>
      <c r="P30" s="1"/>
      <c r="Q30" s="1"/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>
        <v>1</v>
      </c>
      <c r="AE30" s="1"/>
      <c r="AF30" s="7">
        <f>Table2[[#This Row],[Додатни поени2]]+Table2[[#This Row],[Додатни поени1]]</f>
        <v>0</v>
      </c>
      <c r="AG30" s="1">
        <v>60</v>
      </c>
      <c r="AH30" s="1"/>
      <c r="AI30" s="1"/>
      <c r="AJ30" s="7">
        <f>0.3*Table2[[#This Row],[Пројектни/усмени]]+0.5*Table2[[#This Row],[Писмени]]+0.2*Table2[[#This Row],[Колоквијум]]+Table2[[#This Row],[Додатни поени]]</f>
        <v>12</v>
      </c>
    </row>
    <row r="31" spans="1:36">
      <c r="A31" s="2" t="s">
        <v>69</v>
      </c>
      <c r="B31" s="2" t="s">
        <v>70</v>
      </c>
      <c r="C31" s="3" t="s">
        <v>71</v>
      </c>
      <c r="D31" s="3"/>
      <c r="E31" s="3"/>
      <c r="F31" s="3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4"/>
      <c r="M31" s="1">
        <v>1</v>
      </c>
      <c r="N31" s="1"/>
      <c r="O31" s="1">
        <v>1</v>
      </c>
      <c r="P31" s="1"/>
      <c r="Q31" s="1">
        <v>1</v>
      </c>
      <c r="R31" s="4"/>
      <c r="S31" s="1">
        <v>1</v>
      </c>
      <c r="T31" s="1">
        <v>1</v>
      </c>
      <c r="U31" s="1"/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/>
      <c r="AC31" s="1"/>
      <c r="AD31" s="1">
        <v>1</v>
      </c>
      <c r="AE31" s="1">
        <v>1</v>
      </c>
      <c r="AF31" s="7">
        <f>Table2[[#This Row],[Додатни поени2]]+Table2[[#This Row],[Додатни поени1]]</f>
        <v>0</v>
      </c>
      <c r="AG31" s="1">
        <v>30</v>
      </c>
      <c r="AH31" s="1"/>
      <c r="AI31" s="1"/>
      <c r="AJ31" s="7">
        <f>0.3*Table2[[#This Row],[Пројектни/усмени]]+0.5*Table2[[#This Row],[Писмени]]+0.2*Table2[[#This Row],[Колоквијум]]+Table2[[#This Row],[Додатни поени]]</f>
        <v>6</v>
      </c>
    </row>
    <row r="32" spans="1:36">
      <c r="A32" t="s">
        <v>50</v>
      </c>
      <c r="B32" t="s">
        <v>51</v>
      </c>
      <c r="C32" s="1" t="s">
        <v>52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4">
        <v>1</v>
      </c>
      <c r="M32" s="1">
        <v>1</v>
      </c>
      <c r="N32" s="1">
        <v>1</v>
      </c>
      <c r="O32" s="1"/>
      <c r="P32" s="1">
        <v>1</v>
      </c>
      <c r="Q32" s="1"/>
      <c r="R32" s="4">
        <v>3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/>
      <c r="AA32" s="1">
        <v>1</v>
      </c>
      <c r="AB32" s="1"/>
      <c r="AC32" s="1"/>
      <c r="AD32" s="1"/>
      <c r="AE32" s="1"/>
      <c r="AF32" s="7">
        <f>Table2[[#This Row],[Додатни поени2]]+Table2[[#This Row],[Додатни поени1]]</f>
        <v>4</v>
      </c>
      <c r="AG32" s="1"/>
      <c r="AH32" s="1"/>
      <c r="AI32" s="1"/>
      <c r="AJ32" s="7">
        <f>0.3*Table2[[#This Row],[Пројектни/усмени]]+0.5*Table2[[#This Row],[Писмени]]+0.2*Table2[[#This Row],[Колоквијум]]+Table2[[#This Row],[Додатни поени]]</f>
        <v>4</v>
      </c>
    </row>
    <row r="33" spans="1:36">
      <c r="A33" t="s">
        <v>30</v>
      </c>
      <c r="B33" t="s">
        <v>31</v>
      </c>
      <c r="C33" s="1" t="s">
        <v>32</v>
      </c>
      <c r="D33" s="1">
        <v>1</v>
      </c>
      <c r="E33" s="1">
        <v>1</v>
      </c>
      <c r="F33" s="1"/>
      <c r="G33" s="1">
        <v>1</v>
      </c>
      <c r="H33" s="1">
        <v>1</v>
      </c>
      <c r="I33" s="1"/>
      <c r="J33" s="1"/>
      <c r="K33" s="1">
        <v>1</v>
      </c>
      <c r="L33" s="4"/>
      <c r="M33" s="1"/>
      <c r="N33" s="1"/>
      <c r="O33" s="1"/>
      <c r="P33" s="1"/>
      <c r="Q33" s="1"/>
      <c r="R33" s="4"/>
      <c r="S33" s="1">
        <v>1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7">
        <f>Table2[[#This Row],[Додатни поени2]]+Table2[[#This Row],[Додатни поени1]]</f>
        <v>0</v>
      </c>
      <c r="AG33" s="1"/>
      <c r="AH33" s="1"/>
      <c r="AI33" s="1"/>
      <c r="AJ33" s="7">
        <f>0.3*Table2[[#This Row],[Пројектни/усмени]]+0.5*Table2[[#This Row],[Писмени]]+0.2*Table2[[#This Row],[Колоквијум]]+Table2[[#This Row],[Додатни поени]]</f>
        <v>0</v>
      </c>
    </row>
    <row r="34" spans="1:36">
      <c r="A34" s="2" t="s">
        <v>36</v>
      </c>
      <c r="B34" s="2" t="s">
        <v>79</v>
      </c>
      <c r="C34" s="3" t="s">
        <v>103</v>
      </c>
      <c r="D34" s="3"/>
      <c r="E34" s="3"/>
      <c r="F34" s="3"/>
      <c r="G34" s="3"/>
      <c r="H34" s="3"/>
      <c r="I34" s="3">
        <v>1</v>
      </c>
      <c r="J34" s="1"/>
      <c r="K34" s="1">
        <v>1</v>
      </c>
      <c r="L34" s="4"/>
      <c r="M34" s="1"/>
      <c r="N34" s="1">
        <v>1</v>
      </c>
      <c r="O34" s="1">
        <v>1</v>
      </c>
      <c r="P34" s="1">
        <v>1</v>
      </c>
      <c r="Q34" s="1">
        <v>1</v>
      </c>
      <c r="R34" s="4"/>
      <c r="S34" s="1">
        <v>1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7">
        <f>Table2[[#This Row],[Додатни поени2]]+Table2[[#This Row],[Додатни поени1]]</f>
        <v>0</v>
      </c>
      <c r="AG34" s="1"/>
      <c r="AH34" s="1"/>
      <c r="AI34" s="1"/>
      <c r="AJ34" s="7">
        <f>0.3*Table2[[#This Row],[Пројектни/усмени]]+0.5*Table2[[#This Row],[Писмени]]+0.2*Table2[[#This Row],[Колоквијум]]+Table2[[#This Row],[Додатни поени]]</f>
        <v>0</v>
      </c>
    </row>
    <row r="35" spans="1:36">
      <c r="A35" s="2" t="s">
        <v>83</v>
      </c>
      <c r="B35" s="2" t="s">
        <v>81</v>
      </c>
      <c r="C35" s="3" t="s">
        <v>82</v>
      </c>
      <c r="D35" s="3"/>
      <c r="E35" s="3"/>
      <c r="F35" s="3">
        <v>1</v>
      </c>
      <c r="G35" s="1">
        <v>1</v>
      </c>
      <c r="H35" s="1">
        <v>1</v>
      </c>
      <c r="I35" s="1">
        <v>1</v>
      </c>
      <c r="J35" s="1"/>
      <c r="K35" s="1">
        <v>1</v>
      </c>
      <c r="L35" s="4"/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4"/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/>
      <c r="Y35" s="1"/>
      <c r="Z35" s="1">
        <v>1</v>
      </c>
      <c r="AA35" s="1"/>
      <c r="AB35" s="1"/>
      <c r="AC35" s="1">
        <v>1</v>
      </c>
      <c r="AD35" s="1"/>
      <c r="AE35" s="1"/>
      <c r="AF35" s="7">
        <f>Table2[[#This Row],[Додатни поени2]]+Table2[[#This Row],[Додатни поени1]]</f>
        <v>0</v>
      </c>
      <c r="AG35" s="1"/>
      <c r="AH35" s="1"/>
      <c r="AI35" s="1"/>
      <c r="AJ35" s="7">
        <f>0.3*Table2[[#This Row],[Пројектни/усмени]]+0.5*Table2[[#This Row],[Писмени]]+0.2*Table2[[#This Row],[Колоквијум]]+Table2[[#This Row],[Додатни поени]]</f>
        <v>0</v>
      </c>
    </row>
    <row r="36" spans="1:36">
      <c r="A36" s="2" t="s">
        <v>94</v>
      </c>
      <c r="B36" s="2" t="s">
        <v>10</v>
      </c>
      <c r="C36" s="3" t="s">
        <v>95</v>
      </c>
      <c r="D36" s="3"/>
      <c r="E36" s="3"/>
      <c r="F36" s="3"/>
      <c r="G36" s="3">
        <v>1</v>
      </c>
      <c r="H36" s="3"/>
      <c r="I36" s="1">
        <v>1</v>
      </c>
      <c r="J36" s="1"/>
      <c r="K36" s="1"/>
      <c r="L36" s="4"/>
      <c r="M36" s="1"/>
      <c r="N36" s="1"/>
      <c r="O36" s="1"/>
      <c r="P36" s="1"/>
      <c r="Q36" s="1"/>
      <c r="R36" s="4">
        <v>1</v>
      </c>
      <c r="S36" s="1"/>
      <c r="T36" s="1"/>
      <c r="U36" s="1"/>
      <c r="V36" s="1"/>
      <c r="W36" s="1"/>
      <c r="X36" s="1"/>
      <c r="Y36" s="1"/>
      <c r="Z36" s="1"/>
      <c r="AA36" s="1">
        <v>1</v>
      </c>
      <c r="AB36" s="1"/>
      <c r="AC36" s="1"/>
      <c r="AD36" s="1"/>
      <c r="AE36" s="1"/>
      <c r="AF36" s="7">
        <f>Table2[[#This Row],[Додатни поени2]]+Table2[[#This Row],[Додатни поени1]]</f>
        <v>1</v>
      </c>
      <c r="AG36" s="1"/>
      <c r="AH36" s="1"/>
      <c r="AI36" s="1"/>
      <c r="AJ36" s="7">
        <f>0.3*Table2[[#This Row],[Пројектни/усмени]]+0.5*Table2[[#This Row],[Писмени]]+0.2*Table2[[#This Row],[Колоквијум]]+Table2[[#This Row],[Додатни поени]]</f>
        <v>1</v>
      </c>
    </row>
    <row r="37" spans="1:36">
      <c r="A37" t="s">
        <v>59</v>
      </c>
      <c r="B37" t="s">
        <v>60</v>
      </c>
      <c r="C37" s="1" t="s">
        <v>61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/>
      <c r="K37" s="1"/>
      <c r="L37" s="4"/>
      <c r="M37" s="1">
        <v>1</v>
      </c>
      <c r="N37" s="1">
        <v>1</v>
      </c>
      <c r="O37" s="1">
        <v>1</v>
      </c>
      <c r="P37" s="1">
        <v>1</v>
      </c>
      <c r="Q37" s="1"/>
      <c r="R37" s="4">
        <v>1</v>
      </c>
      <c r="S37" s="1">
        <v>1</v>
      </c>
      <c r="T37" s="1">
        <v>1</v>
      </c>
      <c r="U37" s="1">
        <v>1</v>
      </c>
      <c r="V37" s="1"/>
      <c r="W37" s="1"/>
      <c r="X37" s="1"/>
      <c r="Y37" s="1"/>
      <c r="Z37" s="1"/>
      <c r="AA37" s="1"/>
      <c r="AB37" s="1">
        <v>1</v>
      </c>
      <c r="AC37" s="1">
        <v>1</v>
      </c>
      <c r="AD37" s="1"/>
      <c r="AE37" s="1"/>
      <c r="AF37" s="7">
        <f>Table2[[#This Row],[Додатни поени2]]+Table2[[#This Row],[Додатни поени1]]</f>
        <v>1</v>
      </c>
      <c r="AG37" s="1"/>
      <c r="AH37" s="1"/>
      <c r="AI37" s="1"/>
      <c r="AJ37" s="7">
        <f>0.3*Table2[[#This Row],[Пројектни/усмени]]+0.5*Table2[[#This Row],[Писмени]]+0.2*Table2[[#This Row],[Колоквијум]]+Table2[[#This Row],[Додатни поени]]</f>
        <v>1</v>
      </c>
    </row>
    <row r="38" spans="1:36">
      <c r="A38" s="2" t="s">
        <v>105</v>
      </c>
      <c r="B38" s="2" t="s">
        <v>106</v>
      </c>
      <c r="C38" s="3" t="s">
        <v>107</v>
      </c>
      <c r="D38" s="3"/>
      <c r="E38" s="3"/>
      <c r="F38" s="3"/>
      <c r="G38" s="3"/>
      <c r="H38" s="3"/>
      <c r="I38" s="3"/>
      <c r="J38" s="3">
        <v>1</v>
      </c>
      <c r="K38" s="1"/>
      <c r="L38" s="4"/>
      <c r="M38" s="1"/>
      <c r="N38" s="1"/>
      <c r="O38" s="1"/>
      <c r="P38" s="1"/>
      <c r="Q38" s="1"/>
      <c r="R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7">
        <f>Table2[[#This Row],[Додатни поени2]]+Table2[[#This Row],[Додатни поени1]]</f>
        <v>0</v>
      </c>
      <c r="AG38" s="1"/>
      <c r="AH38" s="1"/>
      <c r="AI38" s="1"/>
      <c r="AJ38" s="7">
        <f>0.3*Table2[[#This Row],[Пројектни/усмени]]+0.5*Table2[[#This Row],[Писмени]]+0.2*Table2[[#This Row],[Колоквијум]]+Table2[[#This Row],[Додатни поени]]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Евиденција 2016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2016-06-21T12:44:01Z</dcterms:modified>
</cp:coreProperties>
</file>