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Sheet1" sheetId="1" r:id="rId1"/>
    <sheet name="Бонус поени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3"/>
  <c r="G12"/>
  <c r="G15"/>
  <c r="G6"/>
  <c r="G3"/>
  <c r="G4"/>
  <c r="G11"/>
  <c r="G13"/>
  <c r="G10"/>
  <c r="G8"/>
  <c r="G5"/>
  <c r="G7"/>
  <c r="G2"/>
  <c r="G14"/>
  <c r="G63" i="1"/>
  <c r="H63"/>
  <c r="I63"/>
  <c r="J63"/>
  <c r="K63"/>
  <c r="F63"/>
</calcChain>
</file>

<file path=xl/sharedStrings.xml><?xml version="1.0" encoding="utf-8"?>
<sst xmlns="http://schemas.openxmlformats.org/spreadsheetml/2006/main" count="548" uniqueCount="322">
  <si>
    <t>Пантић</t>
  </si>
  <si>
    <t>Марко</t>
  </si>
  <si>
    <t>798/14</t>
  </si>
  <si>
    <t>Индекс</t>
  </si>
  <si>
    <t>Име</t>
  </si>
  <si>
    <t>Презиме</t>
  </si>
  <si>
    <t>Мрђа</t>
  </si>
  <si>
    <t>840/14</t>
  </si>
  <si>
    <t>Поповић</t>
  </si>
  <si>
    <t>Огњен</t>
  </si>
  <si>
    <t>827/14</t>
  </si>
  <si>
    <t>Секуловић</t>
  </si>
  <si>
    <t>Алекса</t>
  </si>
  <si>
    <t>605/14</t>
  </si>
  <si>
    <t>Јовановић</t>
  </si>
  <si>
    <t>Светлана</t>
  </si>
  <si>
    <t>684/14</t>
  </si>
  <si>
    <t>Анђела</t>
  </si>
  <si>
    <t>749/14</t>
  </si>
  <si>
    <t>Гвозденовић</t>
  </si>
  <si>
    <t>Никола</t>
  </si>
  <si>
    <t>589/13</t>
  </si>
  <si>
    <t>Чабаркапа</t>
  </si>
  <si>
    <t>Јована</t>
  </si>
  <si>
    <t>517/14</t>
  </si>
  <si>
    <t>Симић</t>
  </si>
  <si>
    <t>Адријана</t>
  </si>
  <si>
    <t>690/14</t>
  </si>
  <si>
    <t>Митровић</t>
  </si>
  <si>
    <t>Тамара</t>
  </si>
  <si>
    <t>364/14</t>
  </si>
  <si>
    <t>Чубрак</t>
  </si>
  <si>
    <t>Катарина</t>
  </si>
  <si>
    <t>532/14</t>
  </si>
  <si>
    <t>Пешут</t>
  </si>
  <si>
    <t>Милена</t>
  </si>
  <si>
    <t>839/14</t>
  </si>
  <si>
    <t>Бојанић</t>
  </si>
  <si>
    <t>Невена</t>
  </si>
  <si>
    <t>1063/15</t>
  </si>
  <si>
    <t>Грбић</t>
  </si>
  <si>
    <t>Љиљана</t>
  </si>
  <si>
    <t>807/14</t>
  </si>
  <si>
    <t>Красић</t>
  </si>
  <si>
    <t>Марија</t>
  </si>
  <si>
    <t>557/14</t>
  </si>
  <si>
    <t>Јован</t>
  </si>
  <si>
    <t>Стојановић</t>
  </si>
  <si>
    <t>797/13</t>
  </si>
  <si>
    <t>Вранић</t>
  </si>
  <si>
    <t>Ивана</t>
  </si>
  <si>
    <t>695/14</t>
  </si>
  <si>
    <t>Зирић</t>
  </si>
  <si>
    <t>518/14</t>
  </si>
  <si>
    <t>Тасић</t>
  </si>
  <si>
    <t>Михаило</t>
  </si>
  <si>
    <t>863/12</t>
  </si>
  <si>
    <t>Петровић</t>
  </si>
  <si>
    <t>Ања</t>
  </si>
  <si>
    <t>781/14</t>
  </si>
  <si>
    <t>Мијовић</t>
  </si>
  <si>
    <t>Душан</t>
  </si>
  <si>
    <t>820/14</t>
  </si>
  <si>
    <t>Неда</t>
  </si>
  <si>
    <t>703/14</t>
  </si>
  <si>
    <t>Богојевић</t>
  </si>
  <si>
    <t>Маријана</t>
  </si>
  <si>
    <t>755/14</t>
  </si>
  <si>
    <t>Шиниковић</t>
  </si>
  <si>
    <t>Кристина</t>
  </si>
  <si>
    <t>838/14</t>
  </si>
  <si>
    <t>Станишић</t>
  </si>
  <si>
    <t>Наталија</t>
  </si>
  <si>
    <t>765/14</t>
  </si>
  <si>
    <t>Суботић</t>
  </si>
  <si>
    <t>Сања</t>
  </si>
  <si>
    <t>510/14</t>
  </si>
  <si>
    <t xml:space="preserve"> В 3-Mar</t>
  </si>
  <si>
    <t>П 3-Mart</t>
  </si>
  <si>
    <t>Пешић</t>
  </si>
  <si>
    <t>654/14</t>
  </si>
  <si>
    <t>Костић</t>
  </si>
  <si>
    <t>Андреја</t>
  </si>
  <si>
    <t>589/14</t>
  </si>
  <si>
    <t>Кончаревић</t>
  </si>
  <si>
    <t>Наташа</t>
  </si>
  <si>
    <t>682/14</t>
  </si>
  <si>
    <t>Радовановић</t>
  </si>
  <si>
    <t>843/14</t>
  </si>
  <si>
    <t>В 10-Mart</t>
  </si>
  <si>
    <t>П 10-Mart2</t>
  </si>
  <si>
    <t>Станојевић</t>
  </si>
  <si>
    <t>612/14</t>
  </si>
  <si>
    <t>Вучковић</t>
  </si>
  <si>
    <t>Татјана</t>
  </si>
  <si>
    <t>513/14</t>
  </si>
  <si>
    <t>Миловановић</t>
  </si>
  <si>
    <t>Срна</t>
  </si>
  <si>
    <t>698/14</t>
  </si>
  <si>
    <t>Миладиновић</t>
  </si>
  <si>
    <t>Стеван</t>
  </si>
  <si>
    <t>771/14</t>
  </si>
  <si>
    <t>Кувељић</t>
  </si>
  <si>
    <t>Душица</t>
  </si>
  <si>
    <t>511/14</t>
  </si>
  <si>
    <t>Савић</t>
  </si>
  <si>
    <t>Александра</t>
  </si>
  <si>
    <t>633/14</t>
  </si>
  <si>
    <t>Павловић</t>
  </si>
  <si>
    <t>Бојана</t>
  </si>
  <si>
    <t>751/14</t>
  </si>
  <si>
    <t>Пумпаловић</t>
  </si>
  <si>
    <t>Драгана</t>
  </si>
  <si>
    <t>548/14</t>
  </si>
  <si>
    <t>Коковић</t>
  </si>
  <si>
    <t>580/14</t>
  </si>
  <si>
    <t>Радуловић</t>
  </si>
  <si>
    <t>Игор</t>
  </si>
  <si>
    <t>508/14</t>
  </si>
  <si>
    <t>Маркоч</t>
  </si>
  <si>
    <t>Јелена</t>
  </si>
  <si>
    <t>560/14</t>
  </si>
  <si>
    <t>Козић</t>
  </si>
  <si>
    <t>Милица</t>
  </si>
  <si>
    <t>719/14</t>
  </si>
  <si>
    <t>Томовић</t>
  </si>
  <si>
    <t>857/14</t>
  </si>
  <si>
    <t>Шмиц</t>
  </si>
  <si>
    <t>650/14</t>
  </si>
  <si>
    <t>Томић</t>
  </si>
  <si>
    <t>731/14</t>
  </si>
  <si>
    <t>Димитров</t>
  </si>
  <si>
    <t>848/12</t>
  </si>
  <si>
    <t>Ћирић</t>
  </si>
  <si>
    <t>Андријана</t>
  </si>
  <si>
    <t>647/14</t>
  </si>
  <si>
    <t>Страхиња</t>
  </si>
  <si>
    <t>805/14</t>
  </si>
  <si>
    <t>Чолић</t>
  </si>
  <si>
    <t>Дејан</t>
  </si>
  <si>
    <t>545/14</t>
  </si>
  <si>
    <t>Стефановић</t>
  </si>
  <si>
    <t>Лука</t>
  </si>
  <si>
    <t>1055/15</t>
  </si>
  <si>
    <t>Тодорић</t>
  </si>
  <si>
    <t>556/14</t>
  </si>
  <si>
    <t>Вуловић</t>
  </si>
  <si>
    <t>782/14</t>
  </si>
  <si>
    <t>Ивановић</t>
  </si>
  <si>
    <t>Миљан</t>
  </si>
  <si>
    <t>Тимови</t>
  </si>
  <si>
    <t>627/14</t>
  </si>
  <si>
    <t>Поњавић</t>
  </si>
  <si>
    <t>Јана</t>
  </si>
  <si>
    <t>721/14</t>
  </si>
  <si>
    <t>П 17-Mart</t>
  </si>
  <si>
    <t>Коцић</t>
  </si>
  <si>
    <t>796/14</t>
  </si>
  <si>
    <t>Пањковић</t>
  </si>
  <si>
    <t>Теодора</t>
  </si>
  <si>
    <t>846/14</t>
  </si>
  <si>
    <t>Игњатовић</t>
  </si>
  <si>
    <t>Матеја</t>
  </si>
  <si>
    <t>835/14</t>
  </si>
  <si>
    <t>Гавриловић</t>
  </si>
  <si>
    <t>Немања</t>
  </si>
  <si>
    <t>375/14</t>
  </si>
  <si>
    <t>Ђукић</t>
  </si>
  <si>
    <t>Стефан</t>
  </si>
  <si>
    <t>763/14</t>
  </si>
  <si>
    <t>764/14</t>
  </si>
  <si>
    <t>В 17-Mart</t>
  </si>
  <si>
    <t>Задаци</t>
  </si>
  <si>
    <t>Balance Score</t>
  </si>
  <si>
    <t>5S</t>
  </si>
  <si>
    <t>FMEA</t>
  </si>
  <si>
    <t>SWOT</t>
  </si>
  <si>
    <t>SMART</t>
  </si>
  <si>
    <t>PESTLE</t>
  </si>
  <si>
    <t>Išikava</t>
  </si>
  <si>
    <t>Six Sigma</t>
  </si>
  <si>
    <t>Lean</t>
  </si>
  <si>
    <t>CRM</t>
  </si>
  <si>
    <t>Misija i vizija</t>
  </si>
  <si>
    <t>Banchmarking</t>
  </si>
  <si>
    <t>Core</t>
  </si>
  <si>
    <t>Market segmentation</t>
  </si>
  <si>
    <t>Change management</t>
  </si>
  <si>
    <t>Risk management</t>
  </si>
  <si>
    <t>Supply chain management</t>
  </si>
  <si>
    <t>Outsource</t>
  </si>
  <si>
    <t>10 reči na engleskom</t>
  </si>
  <si>
    <t>Укупно</t>
  </si>
  <si>
    <t>В 24-Mart</t>
  </si>
  <si>
    <t>П 24-Mart</t>
  </si>
  <si>
    <t>V 31-Mart</t>
  </si>
  <si>
    <t>П 31-Mart</t>
  </si>
  <si>
    <t>П 8-Apr</t>
  </si>
  <si>
    <t>В 8-April</t>
  </si>
  <si>
    <t>П 7-April</t>
  </si>
  <si>
    <t>В 7-April</t>
  </si>
  <si>
    <t>П 28-April</t>
  </si>
  <si>
    <t>В 28-April</t>
  </si>
  <si>
    <t>П 5-May</t>
  </si>
  <si>
    <t>В 5-Мay</t>
  </si>
  <si>
    <t>П 12-May</t>
  </si>
  <si>
    <t>В 12-May</t>
  </si>
  <si>
    <t>V 19-May</t>
  </si>
  <si>
    <t>П 19.05</t>
  </si>
  <si>
    <t>В 25.05</t>
  </si>
  <si>
    <t>П 26.05</t>
  </si>
  <si>
    <t>В 02.06</t>
  </si>
  <si>
    <t>П 02.06</t>
  </si>
  <si>
    <t>Испит</t>
  </si>
  <si>
    <t>СИСТЕМ МЕНАЏМЕНТА КВАЛИТЕТА - ТИМОВИ И ПОЕНИ</t>
  </si>
  <si>
    <t>ПРЕЗИМЕ</t>
  </si>
  <si>
    <t>ИМЕ</t>
  </si>
  <si>
    <t>БРОЈ ИНДЕКСА</t>
  </si>
  <si>
    <t>ТИМ</t>
  </si>
  <si>
    <t>ОРГАНИЗАЦИЈА</t>
  </si>
  <si>
    <t>Лидери</t>
  </si>
  <si>
    <t xml:space="preserve"> Технике и алати у квалитету</t>
  </si>
  <si>
    <t>Технике и алати у квалитету - Поени</t>
  </si>
  <si>
    <t>Презентације Тачка 8.</t>
  </si>
  <si>
    <t>Радионица - Поени</t>
  </si>
  <si>
    <t>Последњи термин вежби</t>
  </si>
  <si>
    <t xml:space="preserve">Костић </t>
  </si>
  <si>
    <t>2014/0589</t>
  </si>
  <si>
    <t>''Ендава''</t>
  </si>
  <si>
    <t>10 english words rarely used</t>
  </si>
  <si>
    <t>2014/0684</t>
  </si>
  <si>
    <t>2014/0749</t>
  </si>
  <si>
    <t>2015/1063</t>
  </si>
  <si>
    <t>Посластичарница ''Наша мала заврзлама''</t>
  </si>
  <si>
    <t>2014/0719</t>
  </si>
  <si>
    <t>2014/0560</t>
  </si>
  <si>
    <t>2014/0650</t>
  </si>
  <si>
    <t xml:space="preserve"> ''Big Pizza''</t>
  </si>
  <si>
    <t>2014/0654</t>
  </si>
  <si>
    <t>2014/0731</t>
  </si>
  <si>
    <t>2014/0695</t>
  </si>
  <si>
    <t>''Агропартнер''</t>
  </si>
  <si>
    <t>2014/0612</t>
  </si>
  <si>
    <t>2014/0513</t>
  </si>
  <si>
    <t>2014/0755</t>
  </si>
  <si>
    <t>Ауто школа ''Цвеле''</t>
  </si>
  <si>
    <t>SWOT Analysis</t>
  </si>
  <si>
    <t>2014/0846</t>
  </si>
  <si>
    <t>2014/0843</t>
  </si>
  <si>
    <t>2014/0721</t>
  </si>
  <si>
    <t>Технолошко-металуршки факултет</t>
  </si>
  <si>
    <t>SMART Goals</t>
  </si>
  <si>
    <t>2014/0682</t>
  </si>
  <si>
    <t>2014/0703</t>
  </si>
  <si>
    <t>2014/0364</t>
  </si>
  <si>
    <t>''DMD''</t>
  </si>
  <si>
    <t>2014/0690</t>
  </si>
  <si>
    <t>2014/0508</t>
  </si>
  <si>
    <t>2014/0751</t>
  </si>
  <si>
    <t>''Јединство''</t>
  </si>
  <si>
    <t>Change Мanagement</t>
  </si>
  <si>
    <t>2014/0548</t>
  </si>
  <si>
    <t>2014/0633</t>
  </si>
  <si>
    <t>2014/0556</t>
  </si>
  <si>
    <t>''Бјелогрлић Комерц'' д.о.о.</t>
  </si>
  <si>
    <t>2014/0698</t>
  </si>
  <si>
    <t>2014/0805</t>
  </si>
  <si>
    <t>2014/0807</t>
  </si>
  <si>
    <t>''Coca Cola HBC''</t>
  </si>
  <si>
    <t>Market Segmentation</t>
  </si>
  <si>
    <t>2014/0557</t>
  </si>
  <si>
    <t>2014/0782</t>
  </si>
  <si>
    <t>2012/0863</t>
  </si>
  <si>
    <t>''Swisslion Таково''</t>
  </si>
  <si>
    <t>Ishikawa diagram</t>
  </si>
  <si>
    <t>2015/1055</t>
  </si>
  <si>
    <t>2013/0589</t>
  </si>
  <si>
    <t>2014/0511</t>
  </si>
  <si>
    <t>''Специјалне болнице за интерне болести''</t>
  </si>
  <si>
    <t>2014/0580</t>
  </si>
  <si>
    <t>2014/0627</t>
  </si>
  <si>
    <t>2014/0647</t>
  </si>
  <si>
    <t>''Скроз добра пекара''</t>
  </si>
  <si>
    <t>Risk Management</t>
  </si>
  <si>
    <t>2014/0518</t>
  </si>
  <si>
    <t>2014/0605</t>
  </si>
  <si>
    <t>''Atlas Concorde''</t>
  </si>
  <si>
    <t>Balanced scorecard (BSC)</t>
  </si>
  <si>
    <t>2014/0823</t>
  </si>
  <si>
    <t>2014/0545</t>
  </si>
  <si>
    <t>2014/0838</t>
  </si>
  <si>
    <t>''Libra Europe''</t>
  </si>
  <si>
    <t>Supply Chain Management</t>
  </si>
  <si>
    <t>2014/0765</t>
  </si>
  <si>
    <t>2014/0857</t>
  </si>
  <si>
    <t>2014/0798</t>
  </si>
  <si>
    <t>Ресторан домаће кухиње ''Озеблин''</t>
  </si>
  <si>
    <t>PESTLE Analisys</t>
  </si>
  <si>
    <t>2014/0796</t>
  </si>
  <si>
    <t>2014/0840</t>
  </si>
  <si>
    <t>2014/0510</t>
  </si>
  <si>
    <t>''Нектар д.о.о.''</t>
  </si>
  <si>
    <t>2013/0797</t>
  </si>
  <si>
    <t>2014/0764</t>
  </si>
  <si>
    <t>''Хенкел Србија''</t>
  </si>
  <si>
    <t>Lean Manufacturing</t>
  </si>
  <si>
    <t>2014/0835</t>
  </si>
  <si>
    <t>2014/0763</t>
  </si>
  <si>
    <t>2014/0375</t>
  </si>
  <si>
    <t>2014/0781</t>
  </si>
  <si>
    <t>Савремена Гимназија</t>
  </si>
  <si>
    <t>Customer Relationship Management (CRM)</t>
  </si>
  <si>
    <t>2012/0828</t>
  </si>
  <si>
    <t>2014/0771</t>
  </si>
  <si>
    <t>2014/0517</t>
  </si>
  <si>
    <t>Хотел '''Извор'' Аранђеловац</t>
  </si>
  <si>
    <t>Core Competency</t>
  </si>
  <si>
    <t>2014/0839</t>
  </si>
  <si>
    <t>2014/0532</t>
  </si>
  <si>
    <t>Усмени</t>
  </si>
  <si>
    <t>Бонус</t>
  </si>
  <si>
    <t>Оцена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</si>
</sst>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2" xfId="0" applyFont="1" applyFill="1" applyBorder="1"/>
    <xf numFmtId="0" fontId="0" fillId="4" borderId="2" xfId="0" applyFont="1" applyFill="1" applyBorder="1"/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2" xfId="0" applyFill="1" applyBorder="1"/>
    <xf numFmtId="0" fontId="0" fillId="4" borderId="2" xfId="0" applyFill="1" applyBorder="1"/>
    <xf numFmtId="0" fontId="0" fillId="0" borderId="2" xfId="0" applyBorder="1"/>
    <xf numFmtId="0" fontId="0" fillId="0" borderId="4" xfId="0" applyBorder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9"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F63" totalsRowCount="1">
  <autoFilter ref="A1:AF62">
    <filterColumn colId="3"/>
    <filterColumn colId="4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</autoFilter>
  <sortState ref="A2:AF62">
    <sortCondition descending="1" ref="AF1:AF62"/>
  </sortState>
  <tableColumns count="32">
    <tableColumn id="2" name="Презиме" totalsRowLabel="Укупно" totalsRowDxfId="58"/>
    <tableColumn id="3" name="Име" totalsRowDxfId="57"/>
    <tableColumn id="4" name="Индекс" totalsRowDxfId="56"/>
    <tableColumn id="9" name="Тимови" dataDxfId="55" totalsRowDxfId="54"/>
    <tableColumn id="11" name="Задаци" dataDxfId="53" totalsRowDxfId="52"/>
    <tableColumn id="5" name=" В 3-Mar" totalsRowFunction="custom" dataDxfId="51" totalsRowDxfId="50">
      <totalsRowFormula>SUM([ В 3-Mar])</totalsRowFormula>
    </tableColumn>
    <tableColumn id="6" name="П 3-Mart" totalsRowFunction="custom" dataDxfId="49" totalsRowDxfId="48">
      <totalsRowFormula>SUM([П 3-Mart])</totalsRowFormula>
    </tableColumn>
    <tableColumn id="7" name="В 10-Mart" totalsRowFunction="custom" totalsRowDxfId="47">
      <totalsRowFormula>SUM([В 10-Mart])</totalsRowFormula>
    </tableColumn>
    <tableColumn id="8" name="П 10-Mart2" totalsRowFunction="custom" totalsRowDxfId="46">
      <totalsRowFormula>SUM([П 10-Mart2])</totalsRowFormula>
    </tableColumn>
    <tableColumn id="1" name="П 17-Mart" totalsRowFunction="custom" dataDxfId="45" totalsRowDxfId="44">
      <totalsRowFormula>SUM([П 17-Mart])</totalsRowFormula>
    </tableColumn>
    <tableColumn id="10" name="В 17-Mart" totalsRowFunction="custom" dataDxfId="43" totalsRowDxfId="42">
      <totalsRowFormula>SUM([В 17-Mart])</totalsRowFormula>
    </tableColumn>
    <tableColumn id="12" name="В 24-Mart" dataDxfId="41" totalsRowDxfId="40"/>
    <tableColumn id="13" name="П 24-Mart" dataDxfId="39" totalsRowDxfId="38"/>
    <tableColumn id="14" name="V 31-Mart" dataDxfId="37" totalsRowDxfId="36"/>
    <tableColumn id="15" name="П 31-Mart" dataDxfId="35" totalsRowDxfId="34"/>
    <tableColumn id="16" name="П 8-Apr" dataDxfId="33" totalsRowDxfId="32"/>
    <tableColumn id="17" name="В 8-April" dataDxfId="31" totalsRowDxfId="30"/>
    <tableColumn id="18" name="П 7-April" dataDxfId="29" totalsRowDxfId="28"/>
    <tableColumn id="19" name="В 7-April" dataDxfId="27" totalsRowDxfId="26"/>
    <tableColumn id="20" name="П 28-April" dataDxfId="25" totalsRowDxfId="24"/>
    <tableColumn id="21" name="В 28-April" dataDxfId="23" totalsRowDxfId="22"/>
    <tableColumn id="22" name="П 5-May" dataDxfId="21" totalsRowDxfId="20"/>
    <tableColumn id="23" name="В 5-Мay" dataDxfId="19" totalsRowDxfId="18"/>
    <tableColumn id="24" name="П 12-May" dataDxfId="17" totalsRowDxfId="16"/>
    <tableColumn id="25" name="В 12-May" dataDxfId="15" totalsRowDxfId="14"/>
    <tableColumn id="26" name="V 19-May" dataDxfId="13" totalsRowDxfId="12"/>
    <tableColumn id="27" name="П 19.05" dataDxfId="11" totalsRowDxfId="10"/>
    <tableColumn id="28" name="В 25.05" dataDxfId="9" totalsRowDxfId="8"/>
    <tableColumn id="29" name="П 26.05" dataDxfId="7" totalsRowDxfId="6"/>
    <tableColumn id="30" name="В 02.06" dataDxfId="5" totalsRowDxfId="4"/>
    <tableColumn id="31" name="П 02.06" dataDxfId="3" totalsRowDxfId="2"/>
    <tableColumn id="32" name="Испит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opLeftCell="M2" workbookViewId="0">
      <selection sqref="A1:XFD1"/>
    </sheetView>
  </sheetViews>
  <sheetFormatPr defaultRowHeight="15"/>
  <cols>
    <col min="1" max="1" width="14" bestFit="1" customWidth="1"/>
    <col min="2" max="3" width="11" customWidth="1"/>
    <col min="4" max="4" width="11" style="2" customWidth="1"/>
    <col min="5" max="5" width="24" style="2" customWidth="1"/>
    <col min="6" max="6" width="11" style="2" customWidth="1"/>
    <col min="7" max="7" width="9.140625" style="2" customWidth="1"/>
    <col min="8" max="10" width="9.140625" customWidth="1"/>
    <col min="11" max="11" width="8" customWidth="1"/>
    <col min="12" max="31" width="9.140625" customWidth="1"/>
  </cols>
  <sheetData>
    <row r="1" spans="1:32">
      <c r="A1" t="s">
        <v>5</v>
      </c>
      <c r="B1" t="s">
        <v>4</v>
      </c>
      <c r="C1" t="s">
        <v>3</v>
      </c>
      <c r="D1" s="2" t="s">
        <v>150</v>
      </c>
      <c r="E1" s="2" t="s">
        <v>172</v>
      </c>
      <c r="F1" s="4" t="s">
        <v>77</v>
      </c>
      <c r="G1" s="2" t="s">
        <v>78</v>
      </c>
      <c r="H1" t="s">
        <v>89</v>
      </c>
      <c r="I1" t="s">
        <v>90</v>
      </c>
      <c r="J1" t="s">
        <v>155</v>
      </c>
      <c r="K1" t="s">
        <v>171</v>
      </c>
      <c r="L1" t="s">
        <v>193</v>
      </c>
      <c r="M1" t="s">
        <v>194</v>
      </c>
      <c r="N1" t="s">
        <v>195</v>
      </c>
      <c r="O1" t="s">
        <v>196</v>
      </c>
      <c r="P1" s="5" t="s">
        <v>197</v>
      </c>
      <c r="Q1" t="s">
        <v>198</v>
      </c>
      <c r="R1" t="s">
        <v>199</v>
      </c>
      <c r="S1" t="s">
        <v>200</v>
      </c>
      <c r="T1" t="s">
        <v>201</v>
      </c>
      <c r="U1" t="s">
        <v>202</v>
      </c>
      <c r="V1" t="s">
        <v>203</v>
      </c>
      <c r="W1" t="s">
        <v>204</v>
      </c>
      <c r="X1" t="s">
        <v>205</v>
      </c>
      <c r="Y1" t="s">
        <v>206</v>
      </c>
      <c r="Z1" t="s">
        <v>207</v>
      </c>
      <c r="AA1" t="s">
        <v>208</v>
      </c>
      <c r="AB1" t="s">
        <v>209</v>
      </c>
      <c r="AC1" t="s">
        <v>210</v>
      </c>
      <c r="AD1" t="s">
        <v>211</v>
      </c>
      <c r="AE1" t="s">
        <v>212</v>
      </c>
      <c r="AF1" t="s">
        <v>213</v>
      </c>
    </row>
    <row r="2" spans="1:32">
      <c r="A2" t="s">
        <v>40</v>
      </c>
      <c r="B2" t="s">
        <v>41</v>
      </c>
      <c r="C2" t="s">
        <v>42</v>
      </c>
      <c r="D2" s="2">
        <v>2</v>
      </c>
      <c r="E2" s="3" t="s">
        <v>186</v>
      </c>
      <c r="F2" s="2">
        <v>1</v>
      </c>
      <c r="G2" s="2">
        <v>1</v>
      </c>
      <c r="H2">
        <v>1</v>
      </c>
      <c r="I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/>
      <c r="U2" s="2"/>
      <c r="V2" s="2">
        <v>1</v>
      </c>
      <c r="W2" s="2">
        <v>1</v>
      </c>
      <c r="X2" s="2">
        <v>1</v>
      </c>
      <c r="Y2" s="2"/>
      <c r="Z2" s="2">
        <v>1</v>
      </c>
      <c r="AA2" s="2">
        <v>1</v>
      </c>
      <c r="AB2" s="2">
        <v>1</v>
      </c>
      <c r="AC2" s="2">
        <v>1</v>
      </c>
      <c r="AD2" s="2"/>
      <c r="AE2" s="2"/>
      <c r="AF2" s="2">
        <v>100</v>
      </c>
    </row>
    <row r="3" spans="1:32">
      <c r="A3" t="s">
        <v>43</v>
      </c>
      <c r="B3" t="s">
        <v>44</v>
      </c>
      <c r="C3" t="s">
        <v>45</v>
      </c>
      <c r="D3" s="2">
        <v>2</v>
      </c>
      <c r="E3" s="3" t="s">
        <v>186</v>
      </c>
      <c r="F3" s="2">
        <v>1</v>
      </c>
      <c r="G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/>
      <c r="AE3" s="2"/>
      <c r="AF3" s="2">
        <v>100</v>
      </c>
    </row>
    <row r="4" spans="1:32">
      <c r="A4" t="s">
        <v>25</v>
      </c>
      <c r="B4" t="s">
        <v>26</v>
      </c>
      <c r="C4" t="s">
        <v>27</v>
      </c>
      <c r="D4" s="2">
        <v>13</v>
      </c>
      <c r="E4" s="3" t="s">
        <v>184</v>
      </c>
      <c r="F4" s="2">
        <v>1</v>
      </c>
      <c r="G4" s="2">
        <v>1</v>
      </c>
      <c r="H4">
        <v>1</v>
      </c>
      <c r="I4">
        <v>1</v>
      </c>
      <c r="J4" s="2">
        <v>1</v>
      </c>
      <c r="K4" s="2">
        <v>1</v>
      </c>
      <c r="L4" s="2">
        <v>1</v>
      </c>
      <c r="M4" s="2"/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/>
      <c r="Z4" s="2">
        <v>1</v>
      </c>
      <c r="AA4" s="2">
        <v>1</v>
      </c>
      <c r="AB4" s="2"/>
      <c r="AC4" s="2"/>
      <c r="AD4" s="2"/>
      <c r="AE4" s="2"/>
      <c r="AF4" s="2">
        <v>97</v>
      </c>
    </row>
    <row r="5" spans="1:32">
      <c r="A5" s="1" t="s">
        <v>138</v>
      </c>
      <c r="B5" s="1" t="s">
        <v>139</v>
      </c>
      <c r="C5" s="1" t="s">
        <v>140</v>
      </c>
      <c r="D5" s="3">
        <v>5</v>
      </c>
      <c r="E5" s="2" t="s">
        <v>173</v>
      </c>
      <c r="F5" s="3"/>
      <c r="G5" s="3"/>
      <c r="H5" s="1">
        <v>1</v>
      </c>
      <c r="I5" s="1">
        <v>1</v>
      </c>
      <c r="J5" s="2">
        <v>1</v>
      </c>
      <c r="K5" s="2">
        <v>1</v>
      </c>
      <c r="L5" s="2"/>
      <c r="M5" s="2"/>
      <c r="N5" s="2"/>
      <c r="O5" s="2"/>
      <c r="P5" s="2">
        <v>1</v>
      </c>
      <c r="Q5" s="2"/>
      <c r="R5" s="2"/>
      <c r="S5" s="2"/>
      <c r="T5" s="2"/>
      <c r="U5" s="2"/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/>
      <c r="AE5" s="2"/>
      <c r="AF5" s="2">
        <v>95</v>
      </c>
    </row>
    <row r="6" spans="1:32">
      <c r="A6" t="s">
        <v>8</v>
      </c>
      <c r="B6" t="s">
        <v>9</v>
      </c>
      <c r="C6" t="s">
        <v>10</v>
      </c>
      <c r="D6" s="2">
        <v>5</v>
      </c>
      <c r="E6" s="2" t="s">
        <v>173</v>
      </c>
      <c r="F6" s="2">
        <v>1</v>
      </c>
      <c r="G6" s="2">
        <v>1</v>
      </c>
      <c r="H6">
        <v>1</v>
      </c>
      <c r="I6">
        <v>1</v>
      </c>
      <c r="J6" s="2"/>
      <c r="K6" s="2"/>
      <c r="L6" s="2"/>
      <c r="M6" s="2"/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/>
      <c r="U6" s="2"/>
      <c r="V6" s="2"/>
      <c r="W6" s="2"/>
      <c r="X6" s="2">
        <v>1</v>
      </c>
      <c r="Y6" s="2">
        <v>1</v>
      </c>
      <c r="Z6" s="2">
        <v>1</v>
      </c>
      <c r="AA6" s="2">
        <v>1</v>
      </c>
      <c r="AB6" s="2"/>
      <c r="AC6" s="2"/>
      <c r="AD6" s="2"/>
      <c r="AE6" s="2"/>
      <c r="AF6" s="2">
        <v>90</v>
      </c>
    </row>
    <row r="7" spans="1:32">
      <c r="A7" s="1" t="s">
        <v>102</v>
      </c>
      <c r="B7" s="1" t="s">
        <v>103</v>
      </c>
      <c r="C7" s="1" t="s">
        <v>104</v>
      </c>
      <c r="D7" s="3">
        <v>7</v>
      </c>
      <c r="E7" s="2" t="s">
        <v>191</v>
      </c>
      <c r="F7" s="3"/>
      <c r="G7" s="3"/>
      <c r="H7" s="1">
        <v>1</v>
      </c>
      <c r="I7" s="1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/>
      <c r="W7" s="2"/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/>
      <c r="AE7" s="2">
        <v>1</v>
      </c>
      <c r="AF7" s="2">
        <v>87</v>
      </c>
    </row>
    <row r="8" spans="1:32">
      <c r="A8" t="s">
        <v>37</v>
      </c>
      <c r="B8" t="s">
        <v>38</v>
      </c>
      <c r="C8" t="s">
        <v>39</v>
      </c>
      <c r="D8" s="2">
        <v>14</v>
      </c>
      <c r="E8" s="2" t="s">
        <v>191</v>
      </c>
      <c r="F8" s="2">
        <v>1</v>
      </c>
      <c r="G8" s="2">
        <v>1</v>
      </c>
      <c r="H8">
        <v>1</v>
      </c>
      <c r="I8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/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/>
      <c r="Z8" s="2">
        <v>1</v>
      </c>
      <c r="AA8" s="2">
        <v>1</v>
      </c>
      <c r="AB8" s="2">
        <v>1</v>
      </c>
      <c r="AC8" s="2"/>
      <c r="AD8" s="2">
        <v>1</v>
      </c>
      <c r="AE8" s="2">
        <v>1</v>
      </c>
      <c r="AF8" s="2">
        <v>85</v>
      </c>
    </row>
    <row r="9" spans="1:32">
      <c r="A9" s="1" t="s">
        <v>146</v>
      </c>
      <c r="B9" s="1" t="s">
        <v>12</v>
      </c>
      <c r="C9" s="1" t="s">
        <v>147</v>
      </c>
      <c r="D9" s="3">
        <v>2</v>
      </c>
      <c r="E9" s="3" t="s">
        <v>186</v>
      </c>
      <c r="F9" s="3"/>
      <c r="G9" s="3"/>
      <c r="H9" s="1"/>
      <c r="I9" s="1">
        <v>1</v>
      </c>
      <c r="J9" s="2">
        <v>1</v>
      </c>
      <c r="K9" s="2">
        <v>1</v>
      </c>
      <c r="L9" s="2"/>
      <c r="M9" s="2"/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/>
      <c r="Z9" s="2">
        <v>1</v>
      </c>
      <c r="AA9" s="2"/>
      <c r="AB9" s="2"/>
      <c r="AC9" s="2"/>
      <c r="AD9" s="2">
        <v>1</v>
      </c>
      <c r="AE9" s="2">
        <v>1</v>
      </c>
      <c r="AF9" s="2">
        <v>85</v>
      </c>
    </row>
    <row r="10" spans="1:32">
      <c r="A10" s="1" t="s">
        <v>122</v>
      </c>
      <c r="B10" s="1" t="s">
        <v>123</v>
      </c>
      <c r="C10" s="1" t="s">
        <v>124</v>
      </c>
      <c r="D10" s="3">
        <v>14</v>
      </c>
      <c r="E10" s="2" t="s">
        <v>191</v>
      </c>
      <c r="F10" s="3"/>
      <c r="G10" s="3"/>
      <c r="H10" s="1">
        <v>1</v>
      </c>
      <c r="I10" s="1"/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/>
      <c r="Q10" s="2"/>
      <c r="R10" s="2">
        <v>1</v>
      </c>
      <c r="S10" s="2">
        <v>1</v>
      </c>
      <c r="T10" s="2">
        <v>1</v>
      </c>
      <c r="U10" s="2"/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84</v>
      </c>
    </row>
    <row r="11" spans="1:32">
      <c r="A11" s="1" t="s">
        <v>144</v>
      </c>
      <c r="B11" s="1" t="s">
        <v>85</v>
      </c>
      <c r="C11" s="1" t="s">
        <v>145</v>
      </c>
      <c r="D11" s="3">
        <v>16</v>
      </c>
      <c r="E11" s="3" t="s">
        <v>174</v>
      </c>
      <c r="F11" s="3"/>
      <c r="G11" s="3"/>
      <c r="H11" s="1"/>
      <c r="I11" s="1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/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/>
      <c r="AC11" s="2"/>
      <c r="AD11" s="2">
        <v>1</v>
      </c>
      <c r="AE11" s="2">
        <v>1</v>
      </c>
      <c r="AF11" s="2">
        <v>83</v>
      </c>
    </row>
    <row r="12" spans="1:32">
      <c r="A12" s="1" t="s">
        <v>148</v>
      </c>
      <c r="B12" s="1" t="s">
        <v>109</v>
      </c>
      <c r="C12" s="1" t="s">
        <v>151</v>
      </c>
      <c r="D12" s="3">
        <v>7</v>
      </c>
      <c r="E12" s="2" t="s">
        <v>191</v>
      </c>
      <c r="F12" s="3"/>
      <c r="G12" s="3"/>
      <c r="H12" s="1"/>
      <c r="I12" s="1"/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/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82</v>
      </c>
    </row>
    <row r="13" spans="1:32">
      <c r="A13" s="1" t="s">
        <v>71</v>
      </c>
      <c r="B13" s="1" t="s">
        <v>72</v>
      </c>
      <c r="C13" s="1" t="s">
        <v>73</v>
      </c>
      <c r="D13" s="3">
        <v>11</v>
      </c>
      <c r="E13" s="3" t="s">
        <v>189</v>
      </c>
      <c r="F13" s="3">
        <v>1</v>
      </c>
      <c r="G13" s="2">
        <v>1</v>
      </c>
      <c r="H13">
        <v>1</v>
      </c>
      <c r="I13">
        <v>1</v>
      </c>
      <c r="J13" s="2">
        <v>1</v>
      </c>
      <c r="K13" s="2">
        <v>1</v>
      </c>
      <c r="L13" s="2">
        <v>1</v>
      </c>
      <c r="M13" s="2"/>
      <c r="N13" s="2">
        <v>1</v>
      </c>
      <c r="O13" s="2">
        <v>1</v>
      </c>
      <c r="P13" s="2">
        <v>1</v>
      </c>
      <c r="Q13" s="2"/>
      <c r="R13" s="2"/>
      <c r="S13" s="2"/>
      <c r="T13" s="2"/>
      <c r="U13" s="2"/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82</v>
      </c>
    </row>
    <row r="14" spans="1:32">
      <c r="A14" t="s">
        <v>22</v>
      </c>
      <c r="B14" t="s">
        <v>23</v>
      </c>
      <c r="C14" t="s">
        <v>24</v>
      </c>
      <c r="D14" s="2">
        <v>6</v>
      </c>
      <c r="E14" s="2" t="s">
        <v>185</v>
      </c>
      <c r="F14" s="2">
        <v>1</v>
      </c>
      <c r="G14" s="2">
        <v>1</v>
      </c>
      <c r="H14">
        <v>1</v>
      </c>
      <c r="I14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/>
      <c r="AE14" s="2"/>
      <c r="AF14" s="2">
        <v>80</v>
      </c>
    </row>
    <row r="15" spans="1:32">
      <c r="A15" t="s">
        <v>31</v>
      </c>
      <c r="B15" t="s">
        <v>32</v>
      </c>
      <c r="C15" t="s">
        <v>33</v>
      </c>
      <c r="D15" s="2">
        <v>6</v>
      </c>
      <c r="E15" s="2" t="s">
        <v>185</v>
      </c>
      <c r="F15" s="2">
        <v>1</v>
      </c>
      <c r="G15" s="2">
        <v>1</v>
      </c>
      <c r="H15">
        <v>1</v>
      </c>
      <c r="I15">
        <v>1</v>
      </c>
      <c r="J15" s="2">
        <v>1</v>
      </c>
      <c r="K15" s="2">
        <v>1</v>
      </c>
      <c r="L15" s="2">
        <v>1</v>
      </c>
      <c r="M15" s="2">
        <v>1</v>
      </c>
      <c r="N15" s="2"/>
      <c r="O15" s="2"/>
      <c r="P15" s="2">
        <v>1</v>
      </c>
      <c r="Q15" s="2"/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/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75</v>
      </c>
    </row>
    <row r="16" spans="1:32">
      <c r="A16" s="1" t="s">
        <v>57</v>
      </c>
      <c r="B16" s="1" t="s">
        <v>136</v>
      </c>
      <c r="C16" s="1" t="s">
        <v>137</v>
      </c>
      <c r="D16" s="3">
        <v>16</v>
      </c>
      <c r="E16" s="3" t="s">
        <v>174</v>
      </c>
      <c r="F16" s="3"/>
      <c r="G16" s="3"/>
      <c r="H16" s="1">
        <v>1</v>
      </c>
      <c r="I16" s="1">
        <v>1</v>
      </c>
      <c r="J16" s="2"/>
      <c r="K16" s="2"/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/>
      <c r="R16" s="2">
        <v>1</v>
      </c>
      <c r="S16" s="2">
        <v>1</v>
      </c>
      <c r="T16" s="2">
        <v>1</v>
      </c>
      <c r="U16" s="2"/>
      <c r="V16" s="2"/>
      <c r="W16" s="2"/>
      <c r="X16" s="2">
        <v>1</v>
      </c>
      <c r="Y16" s="2">
        <v>1</v>
      </c>
      <c r="Z16" s="2"/>
      <c r="AA16" s="2">
        <v>1</v>
      </c>
      <c r="AB16" s="2">
        <v>1</v>
      </c>
      <c r="AC16" s="2">
        <v>1</v>
      </c>
      <c r="AD16" s="2"/>
      <c r="AE16" s="2"/>
      <c r="AF16" s="2">
        <v>74</v>
      </c>
    </row>
    <row r="17" spans="1:32">
      <c r="A17" s="1" t="s">
        <v>116</v>
      </c>
      <c r="B17" s="1" t="s">
        <v>117</v>
      </c>
      <c r="C17" s="1" t="s">
        <v>118</v>
      </c>
      <c r="D17" s="3">
        <v>13</v>
      </c>
      <c r="E17" s="3" t="s">
        <v>184</v>
      </c>
      <c r="F17" s="3"/>
      <c r="G17" s="3"/>
      <c r="H17" s="1">
        <v>1</v>
      </c>
      <c r="I17" s="1">
        <v>1</v>
      </c>
      <c r="J17" s="2">
        <v>1</v>
      </c>
      <c r="K17" s="2">
        <v>1</v>
      </c>
      <c r="L17" s="2"/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/>
      <c r="AE17" s="2">
        <v>1</v>
      </c>
      <c r="AF17" s="2">
        <v>74</v>
      </c>
    </row>
    <row r="18" spans="1:32" s="14" customFormat="1">
      <c r="A18" s="14" t="s">
        <v>47</v>
      </c>
      <c r="B18" s="14" t="s">
        <v>46</v>
      </c>
      <c r="C18" s="14" t="s">
        <v>48</v>
      </c>
      <c r="D18" s="15">
        <v>19</v>
      </c>
      <c r="E18" s="15" t="s">
        <v>175</v>
      </c>
      <c r="F18" s="15">
        <v>1</v>
      </c>
      <c r="G18" s="15">
        <v>1</v>
      </c>
      <c r="H18" s="14">
        <v>1</v>
      </c>
      <c r="I18" s="14">
        <v>1</v>
      </c>
      <c r="J18" s="15"/>
      <c r="K18" s="15"/>
      <c r="L18" s="15">
        <v>1</v>
      </c>
      <c r="M18" s="15">
        <v>1</v>
      </c>
      <c r="N18" s="15">
        <v>1</v>
      </c>
      <c r="O18" s="15">
        <v>1</v>
      </c>
      <c r="P18" s="15"/>
      <c r="Q18" s="15"/>
      <c r="R18" s="15"/>
      <c r="S18" s="15"/>
      <c r="T18" s="15"/>
      <c r="U18" s="15"/>
      <c r="V18" s="15">
        <v>1</v>
      </c>
      <c r="W18" s="15">
        <v>1</v>
      </c>
      <c r="X18" s="15"/>
      <c r="Y18" s="15"/>
      <c r="Z18" s="15">
        <v>1</v>
      </c>
      <c r="AA18" s="15">
        <v>1</v>
      </c>
      <c r="AB18" s="15">
        <v>1</v>
      </c>
      <c r="AC18" s="15">
        <v>1</v>
      </c>
      <c r="AD18" s="15"/>
      <c r="AE18" s="15"/>
      <c r="AF18" s="15">
        <v>72</v>
      </c>
    </row>
    <row r="19" spans="1:32">
      <c r="A19" t="s">
        <v>28</v>
      </c>
      <c r="B19" t="s">
        <v>29</v>
      </c>
      <c r="C19" t="s">
        <v>30</v>
      </c>
      <c r="D19" s="2">
        <v>13</v>
      </c>
      <c r="E19" s="3" t="s">
        <v>184</v>
      </c>
      <c r="F19" s="2">
        <v>1</v>
      </c>
      <c r="G19" s="2">
        <v>1</v>
      </c>
      <c r="H19">
        <v>1</v>
      </c>
      <c r="I19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/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/>
      <c r="AC19" s="2"/>
      <c r="AD19" s="2"/>
      <c r="AE19" s="2">
        <v>1</v>
      </c>
      <c r="AF19" s="2">
        <v>71</v>
      </c>
    </row>
    <row r="20" spans="1:32">
      <c r="A20" s="1" t="s">
        <v>148</v>
      </c>
      <c r="B20" s="1" t="s">
        <v>149</v>
      </c>
      <c r="C20" s="1" t="s">
        <v>170</v>
      </c>
      <c r="D20" s="3"/>
      <c r="E20" s="3"/>
      <c r="F20" s="3"/>
      <c r="G20" s="3"/>
      <c r="H20" s="1"/>
      <c r="I20" s="1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/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68</v>
      </c>
    </row>
    <row r="21" spans="1:32">
      <c r="A21" s="1" t="s">
        <v>65</v>
      </c>
      <c r="B21" s="1" t="s">
        <v>66</v>
      </c>
      <c r="C21" s="1" t="s">
        <v>67</v>
      </c>
      <c r="D21" s="3">
        <v>18</v>
      </c>
      <c r="E21" s="3" t="s">
        <v>176</v>
      </c>
      <c r="F21" s="3">
        <v>1</v>
      </c>
      <c r="G21" s="2">
        <v>1</v>
      </c>
      <c r="H21">
        <v>1</v>
      </c>
      <c r="I21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/>
      <c r="U21" s="2"/>
      <c r="V21" s="2">
        <v>1</v>
      </c>
      <c r="W21" s="2">
        <v>1</v>
      </c>
      <c r="X21" s="2"/>
      <c r="Y21" s="2"/>
      <c r="Z21" s="2">
        <v>1</v>
      </c>
      <c r="AA21" s="2">
        <v>1</v>
      </c>
      <c r="AB21" s="2">
        <v>1</v>
      </c>
      <c r="AC21" s="2">
        <v>1</v>
      </c>
      <c r="AD21" s="2"/>
      <c r="AE21" s="2">
        <v>1</v>
      </c>
      <c r="AF21" s="2">
        <v>66</v>
      </c>
    </row>
    <row r="22" spans="1:32">
      <c r="A22" s="1" t="s">
        <v>57</v>
      </c>
      <c r="B22" s="1" t="s">
        <v>63</v>
      </c>
      <c r="C22" s="1" t="s">
        <v>64</v>
      </c>
      <c r="D22" s="3">
        <v>17</v>
      </c>
      <c r="E22" s="3" t="s">
        <v>177</v>
      </c>
      <c r="F22" s="3">
        <v>1</v>
      </c>
      <c r="G22" s="2">
        <v>1</v>
      </c>
      <c r="H22">
        <v>1</v>
      </c>
      <c r="I2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/>
      <c r="U22" s="2"/>
      <c r="V22" s="2">
        <v>1</v>
      </c>
      <c r="W22" s="2">
        <v>1</v>
      </c>
      <c r="X22" s="2"/>
      <c r="Y22" s="2"/>
      <c r="Z22" s="2">
        <v>1</v>
      </c>
      <c r="AA22" s="2">
        <v>1</v>
      </c>
      <c r="AB22" s="2">
        <v>1</v>
      </c>
      <c r="AC22" s="2">
        <v>1</v>
      </c>
      <c r="AD22" s="2"/>
      <c r="AE22" s="2">
        <v>1</v>
      </c>
      <c r="AF22" s="2">
        <v>66</v>
      </c>
    </row>
    <row r="23" spans="1:32">
      <c r="A23" s="1" t="s">
        <v>87</v>
      </c>
      <c r="B23" s="1" t="s">
        <v>44</v>
      </c>
      <c r="C23" s="1" t="s">
        <v>88</v>
      </c>
      <c r="D23" s="3">
        <v>18</v>
      </c>
      <c r="E23" s="3" t="s">
        <v>176</v>
      </c>
      <c r="F23" s="3"/>
      <c r="G23" s="3">
        <v>1</v>
      </c>
      <c r="H23">
        <v>1</v>
      </c>
      <c r="I23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/>
      <c r="U23" s="2"/>
      <c r="V23" s="2">
        <v>1</v>
      </c>
      <c r="W23" s="2">
        <v>1</v>
      </c>
      <c r="X23" s="2"/>
      <c r="Y23" s="2"/>
      <c r="Z23" s="2">
        <v>1</v>
      </c>
      <c r="AA23" s="2">
        <v>1</v>
      </c>
      <c r="AB23" s="2">
        <v>1</v>
      </c>
      <c r="AC23" s="2">
        <v>1</v>
      </c>
      <c r="AD23" s="2"/>
      <c r="AE23" s="2">
        <v>1</v>
      </c>
      <c r="AF23" s="2">
        <v>65</v>
      </c>
    </row>
    <row r="24" spans="1:32">
      <c r="A24" s="1" t="s">
        <v>167</v>
      </c>
      <c r="B24" s="1" t="s">
        <v>168</v>
      </c>
      <c r="C24" s="1" t="s">
        <v>169</v>
      </c>
      <c r="D24" s="3"/>
      <c r="E24" s="3" t="s">
        <v>183</v>
      </c>
      <c r="F24" s="3"/>
      <c r="G24" s="3"/>
      <c r="H24" s="1"/>
      <c r="I24" s="1"/>
      <c r="J24" s="3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/>
      <c r="Q24" s="2"/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/>
      <c r="AE24" s="2"/>
      <c r="AF24" s="2">
        <v>55</v>
      </c>
    </row>
    <row r="25" spans="1:32">
      <c r="A25" s="1" t="s">
        <v>79</v>
      </c>
      <c r="B25" s="1" t="s">
        <v>20</v>
      </c>
      <c r="C25" s="1" t="s">
        <v>80</v>
      </c>
      <c r="D25" s="3">
        <v>10</v>
      </c>
      <c r="E25" s="3" t="s">
        <v>190</v>
      </c>
      <c r="F25" s="3"/>
      <c r="G25" s="2">
        <v>1</v>
      </c>
      <c r="H25">
        <v>1</v>
      </c>
      <c r="I25">
        <v>1</v>
      </c>
      <c r="J25" s="2">
        <v>1</v>
      </c>
      <c r="K25" s="2">
        <v>1</v>
      </c>
      <c r="L25" s="2"/>
      <c r="M25" s="2"/>
      <c r="N25" s="2">
        <v>1</v>
      </c>
      <c r="O25" s="2">
        <v>1</v>
      </c>
      <c r="P25" s="2">
        <v>1</v>
      </c>
      <c r="Q25" s="2"/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/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52</v>
      </c>
    </row>
    <row r="26" spans="1:32">
      <c r="A26" s="1" t="s">
        <v>164</v>
      </c>
      <c r="B26" s="1" t="s">
        <v>165</v>
      </c>
      <c r="C26" s="1" t="s">
        <v>166</v>
      </c>
      <c r="D26" s="3"/>
      <c r="E26" s="3"/>
      <c r="F26" s="3"/>
      <c r="G26" s="3"/>
      <c r="H26" s="1"/>
      <c r="I26" s="1"/>
      <c r="J26" s="3">
        <v>1</v>
      </c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1</v>
      </c>
      <c r="W26" s="2">
        <v>1</v>
      </c>
      <c r="X26" s="2"/>
      <c r="Y26" s="2"/>
      <c r="Z26" s="2"/>
      <c r="AA26" s="2">
        <v>1</v>
      </c>
      <c r="AB26" s="2"/>
      <c r="AC26" s="2"/>
      <c r="AD26" s="2"/>
      <c r="AE26" s="2"/>
      <c r="AF26" s="2">
        <v>45</v>
      </c>
    </row>
    <row r="27" spans="1:32">
      <c r="A27" s="1" t="s">
        <v>57</v>
      </c>
      <c r="B27" s="1" t="s">
        <v>58</v>
      </c>
      <c r="C27" s="1" t="s">
        <v>59</v>
      </c>
      <c r="D27" s="3">
        <v>15</v>
      </c>
      <c r="E27" s="3" t="s">
        <v>182</v>
      </c>
      <c r="F27" s="3">
        <v>1</v>
      </c>
      <c r="G27" s="2">
        <v>1</v>
      </c>
      <c r="H27">
        <v>1</v>
      </c>
      <c r="I27">
        <v>1</v>
      </c>
      <c r="J27" s="2">
        <v>1</v>
      </c>
      <c r="K27" s="2">
        <v>1</v>
      </c>
      <c r="L27" s="2">
        <v>1</v>
      </c>
      <c r="M27" s="2">
        <v>1</v>
      </c>
      <c r="N27" s="2"/>
      <c r="O27" s="2"/>
      <c r="P27" s="2"/>
      <c r="Q27" s="2"/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/>
      <c r="Z27" s="2">
        <v>1</v>
      </c>
      <c r="AA27" s="2">
        <v>1</v>
      </c>
      <c r="AB27" s="2"/>
      <c r="AC27" s="2"/>
      <c r="AD27" s="2"/>
      <c r="AE27" s="2"/>
      <c r="AF27" s="2">
        <v>38</v>
      </c>
    </row>
    <row r="28" spans="1:32">
      <c r="A28" s="1" t="s">
        <v>161</v>
      </c>
      <c r="B28" s="1" t="s">
        <v>162</v>
      </c>
      <c r="C28" s="1" t="s">
        <v>163</v>
      </c>
      <c r="D28" s="3"/>
      <c r="E28" s="3" t="s">
        <v>181</v>
      </c>
      <c r="F28" s="3"/>
      <c r="G28" s="3"/>
      <c r="H28" s="1"/>
      <c r="I28" s="1"/>
      <c r="J28" s="3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/>
      <c r="Y28" s="2"/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31</v>
      </c>
    </row>
    <row r="29" spans="1:32">
      <c r="A29" s="1" t="s">
        <v>158</v>
      </c>
      <c r="B29" s="1" t="s">
        <v>159</v>
      </c>
      <c r="C29" s="1" t="s">
        <v>160</v>
      </c>
      <c r="D29" s="3"/>
      <c r="E29" s="3"/>
      <c r="F29" s="3"/>
      <c r="G29" s="3"/>
      <c r="H29" s="1"/>
      <c r="I29" s="1"/>
      <c r="J29" s="3">
        <v>1</v>
      </c>
      <c r="K29" s="2"/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/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/>
      <c r="AA29" s="2"/>
      <c r="AB29" s="2">
        <v>1</v>
      </c>
      <c r="AC29" s="2">
        <v>1</v>
      </c>
      <c r="AD29" s="2"/>
      <c r="AE29" s="2"/>
      <c r="AF29" s="2">
        <v>0</v>
      </c>
    </row>
    <row r="30" spans="1:32">
      <c r="A30" s="1" t="s">
        <v>49</v>
      </c>
      <c r="B30" s="1" t="s">
        <v>50</v>
      </c>
      <c r="C30" s="1" t="s">
        <v>51</v>
      </c>
      <c r="D30" s="3">
        <v>4</v>
      </c>
      <c r="E30" s="3" t="s">
        <v>180</v>
      </c>
      <c r="F30" s="3">
        <v>1</v>
      </c>
      <c r="G30" s="2">
        <v>1</v>
      </c>
      <c r="H30">
        <v>1</v>
      </c>
      <c r="I30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/>
      <c r="AC30" s="2">
        <v>1</v>
      </c>
      <c r="AD30" s="2"/>
      <c r="AE30" s="2">
        <v>1</v>
      </c>
      <c r="AF30" s="2"/>
    </row>
    <row r="31" spans="1:32">
      <c r="A31" s="1" t="s">
        <v>93</v>
      </c>
      <c r="B31" s="1" t="s">
        <v>94</v>
      </c>
      <c r="C31" s="1" t="s">
        <v>95</v>
      </c>
      <c r="D31" s="3">
        <v>4</v>
      </c>
      <c r="E31" s="3" t="s">
        <v>180</v>
      </c>
      <c r="F31" s="3"/>
      <c r="G31" s="3"/>
      <c r="H31" s="1">
        <v>1</v>
      </c>
      <c r="I31" s="1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/>
    </row>
    <row r="32" spans="1:32">
      <c r="A32" t="s">
        <v>19</v>
      </c>
      <c r="B32" t="s">
        <v>20</v>
      </c>
      <c r="C32" t="s">
        <v>21</v>
      </c>
      <c r="D32" s="2">
        <v>3</v>
      </c>
      <c r="E32" s="2" t="s">
        <v>179</v>
      </c>
      <c r="F32" s="2">
        <v>1</v>
      </c>
      <c r="G32" s="2">
        <v>1</v>
      </c>
      <c r="H32">
        <v>1</v>
      </c>
      <c r="I3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/>
      <c r="Y32" s="2"/>
      <c r="Z32" s="2">
        <v>1</v>
      </c>
      <c r="AA32" s="2">
        <v>1</v>
      </c>
      <c r="AB32" s="2"/>
      <c r="AC32" s="2">
        <v>1</v>
      </c>
      <c r="AD32" s="2"/>
      <c r="AE32" s="2"/>
      <c r="AF32" s="2"/>
    </row>
    <row r="33" spans="1:32">
      <c r="A33" s="1" t="s">
        <v>131</v>
      </c>
      <c r="B33" s="1" t="s">
        <v>55</v>
      </c>
      <c r="C33" s="1" t="s">
        <v>132</v>
      </c>
      <c r="D33" s="3">
        <v>15</v>
      </c>
      <c r="E33" s="3" t="s">
        <v>182</v>
      </c>
      <c r="F33" s="3"/>
      <c r="G33" s="3"/>
      <c r="H33" s="1">
        <v>1</v>
      </c>
      <c r="I33" s="1">
        <v>1</v>
      </c>
      <c r="J33" s="2"/>
      <c r="K33" s="2"/>
      <c r="L33" s="2">
        <v>1</v>
      </c>
      <c r="M33" s="2">
        <v>1</v>
      </c>
      <c r="N33" s="2">
        <v>1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>
        <v>1</v>
      </c>
      <c r="Y33" s="2">
        <v>1</v>
      </c>
      <c r="Z33" s="2"/>
      <c r="AA33" s="2"/>
      <c r="AB33" s="2">
        <v>1</v>
      </c>
      <c r="AC33" s="2">
        <v>1</v>
      </c>
      <c r="AD33" s="2">
        <v>1</v>
      </c>
      <c r="AE33" s="2">
        <v>1</v>
      </c>
      <c r="AF33" s="2"/>
    </row>
    <row r="34" spans="1:32">
      <c r="A34" s="1" t="s">
        <v>52</v>
      </c>
      <c r="B34" s="1" t="s">
        <v>50</v>
      </c>
      <c r="C34" s="1" t="s">
        <v>53</v>
      </c>
      <c r="D34" s="3">
        <v>12</v>
      </c>
      <c r="E34" s="3" t="s">
        <v>188</v>
      </c>
      <c r="F34" s="3">
        <v>1</v>
      </c>
      <c r="G34" s="2">
        <v>1</v>
      </c>
      <c r="H34">
        <v>1</v>
      </c>
      <c r="I34">
        <v>1</v>
      </c>
      <c r="J34" s="2">
        <v>1</v>
      </c>
      <c r="K34" s="2">
        <v>1</v>
      </c>
      <c r="L34" s="2">
        <v>1</v>
      </c>
      <c r="M34" s="2"/>
      <c r="N34" s="2"/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/>
      <c r="U34" s="2"/>
      <c r="V34" s="2"/>
      <c r="W34" s="2"/>
      <c r="X34" s="2"/>
      <c r="Y34" s="2"/>
      <c r="Z34" s="2">
        <v>1</v>
      </c>
      <c r="AA34" s="2">
        <v>1</v>
      </c>
      <c r="AB34" s="2"/>
      <c r="AC34" s="2"/>
      <c r="AD34" s="2">
        <v>1</v>
      </c>
      <c r="AE34" s="2">
        <v>1</v>
      </c>
      <c r="AF34" s="2"/>
    </row>
    <row r="35" spans="1:32">
      <c r="A35" t="s">
        <v>14</v>
      </c>
      <c r="B35" t="s">
        <v>15</v>
      </c>
      <c r="C35" t="s">
        <v>16</v>
      </c>
      <c r="D35" s="2">
        <v>9</v>
      </c>
      <c r="E35" s="2" t="s">
        <v>191</v>
      </c>
      <c r="F35" s="2">
        <v>1</v>
      </c>
      <c r="G35" s="2">
        <v>1</v>
      </c>
      <c r="H35">
        <v>1</v>
      </c>
      <c r="I35">
        <v>1</v>
      </c>
      <c r="J35" s="2">
        <v>1</v>
      </c>
      <c r="K35" s="2">
        <v>1</v>
      </c>
      <c r="L35" s="2">
        <v>1</v>
      </c>
      <c r="M35" s="2"/>
      <c r="N35" s="2">
        <v>1</v>
      </c>
      <c r="O35" s="2">
        <v>1</v>
      </c>
      <c r="P35" s="2"/>
      <c r="Q35" s="2"/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/>
      <c r="Y35" s="2"/>
      <c r="Z35" s="2"/>
      <c r="AA35" s="2"/>
      <c r="AB35" s="2">
        <v>1</v>
      </c>
      <c r="AC35" s="2">
        <v>1</v>
      </c>
      <c r="AD35" s="2">
        <v>1</v>
      </c>
      <c r="AE35" s="2">
        <v>1</v>
      </c>
      <c r="AF35" s="2"/>
    </row>
    <row r="36" spans="1:32">
      <c r="A36" t="s">
        <v>14</v>
      </c>
      <c r="B36" t="s">
        <v>17</v>
      </c>
      <c r="C36" t="s">
        <v>18</v>
      </c>
      <c r="D36" s="2">
        <v>9</v>
      </c>
      <c r="E36" s="2" t="s">
        <v>191</v>
      </c>
      <c r="F36" s="2">
        <v>1</v>
      </c>
      <c r="G36" s="2">
        <v>1</v>
      </c>
      <c r="H36">
        <v>1</v>
      </c>
      <c r="I36">
        <v>1</v>
      </c>
      <c r="J36" s="2">
        <v>1</v>
      </c>
      <c r="K36" s="2">
        <v>1</v>
      </c>
      <c r="L36" s="2"/>
      <c r="M36" s="2"/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/>
      <c r="U36" s="2"/>
      <c r="V36" s="2">
        <v>1</v>
      </c>
      <c r="W36" s="2">
        <v>1</v>
      </c>
      <c r="X36" s="2"/>
      <c r="Y36" s="2"/>
      <c r="Z36" s="2"/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/>
    </row>
    <row r="37" spans="1:32">
      <c r="A37" s="1" t="s">
        <v>114</v>
      </c>
      <c r="B37" s="1" t="s">
        <v>50</v>
      </c>
      <c r="C37" s="1" t="s">
        <v>115</v>
      </c>
      <c r="D37" s="3">
        <v>7</v>
      </c>
      <c r="E37" s="2" t="s">
        <v>191</v>
      </c>
      <c r="F37" s="3"/>
      <c r="G37" s="3"/>
      <c r="H37" s="1">
        <v>1</v>
      </c>
      <c r="I37" s="1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/>
      <c r="W37" s="2"/>
      <c r="X37" s="2">
        <v>1</v>
      </c>
      <c r="Y37" s="2">
        <v>1</v>
      </c>
      <c r="Z37" s="2">
        <v>1</v>
      </c>
      <c r="AA37" s="2">
        <v>1</v>
      </c>
      <c r="AB37" s="2"/>
      <c r="AC37" s="2"/>
      <c r="AD37" s="2">
        <v>1</v>
      </c>
      <c r="AE37" s="2">
        <v>1</v>
      </c>
      <c r="AF37" s="2"/>
    </row>
    <row r="38" spans="1:32">
      <c r="A38" s="1" t="s">
        <v>84</v>
      </c>
      <c r="B38" s="1" t="s">
        <v>85</v>
      </c>
      <c r="C38" s="1" t="s">
        <v>86</v>
      </c>
      <c r="D38" s="3">
        <v>17</v>
      </c>
      <c r="E38" s="3" t="s">
        <v>177</v>
      </c>
      <c r="F38" s="3"/>
      <c r="G38" s="3">
        <v>1</v>
      </c>
      <c r="H38">
        <v>1</v>
      </c>
      <c r="I38">
        <v>1</v>
      </c>
      <c r="J38" s="2">
        <v>1</v>
      </c>
      <c r="K38" s="2"/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/>
      <c r="S38" s="2">
        <v>1</v>
      </c>
      <c r="T38" s="2"/>
      <c r="U38" s="2"/>
      <c r="V38" s="2">
        <v>1</v>
      </c>
      <c r="W38" s="2">
        <v>1</v>
      </c>
      <c r="X38" s="2"/>
      <c r="Y38" s="2"/>
      <c r="Z38" s="2">
        <v>1</v>
      </c>
      <c r="AA38" s="2">
        <v>1</v>
      </c>
      <c r="AB38" s="2">
        <v>1</v>
      </c>
      <c r="AC38" s="2">
        <v>1</v>
      </c>
      <c r="AD38" s="2"/>
      <c r="AE38" s="2"/>
      <c r="AF38" s="2"/>
    </row>
    <row r="39" spans="1:32">
      <c r="A39" s="1" t="s">
        <v>81</v>
      </c>
      <c r="B39" s="1" t="s">
        <v>82</v>
      </c>
      <c r="C39" s="1" t="s">
        <v>83</v>
      </c>
      <c r="D39" s="3">
        <v>9</v>
      </c>
      <c r="E39" s="2" t="s">
        <v>191</v>
      </c>
      <c r="F39" s="3"/>
      <c r="G39" s="3">
        <v>1</v>
      </c>
      <c r="H39">
        <v>1</v>
      </c>
      <c r="I39">
        <v>1</v>
      </c>
      <c r="J39" s="2">
        <v>1</v>
      </c>
      <c r="K39" s="2">
        <v>1</v>
      </c>
      <c r="L39" s="2"/>
      <c r="M39" s="2"/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/>
      <c r="T39" s="2"/>
      <c r="U39" s="2"/>
      <c r="V39" s="2">
        <v>1</v>
      </c>
      <c r="W39" s="2">
        <v>1</v>
      </c>
      <c r="X39" s="2">
        <v>1</v>
      </c>
      <c r="Y39" s="2"/>
      <c r="Z39" s="2"/>
      <c r="AA39" s="2">
        <v>1</v>
      </c>
      <c r="AB39" s="2">
        <v>1</v>
      </c>
      <c r="AC39" s="2">
        <v>1</v>
      </c>
      <c r="AD39" s="2"/>
      <c r="AE39" s="2"/>
      <c r="AF39" s="2"/>
    </row>
    <row r="40" spans="1:32">
      <c r="A40" s="1" t="s">
        <v>156</v>
      </c>
      <c r="B40" s="1" t="s">
        <v>20</v>
      </c>
      <c r="C40" s="1" t="s">
        <v>157</v>
      </c>
      <c r="D40" s="3"/>
      <c r="E40" s="3"/>
      <c r="F40" s="3"/>
      <c r="G40" s="3"/>
      <c r="H40" s="1"/>
      <c r="I40" s="1"/>
      <c r="J40" s="3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/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/>
      <c r="AC40" s="2">
        <v>1</v>
      </c>
      <c r="AD40" s="2"/>
      <c r="AE40" s="2"/>
      <c r="AF40" s="2"/>
    </row>
    <row r="41" spans="1:32">
      <c r="A41" s="1" t="s">
        <v>119</v>
      </c>
      <c r="B41" s="1" t="s">
        <v>120</v>
      </c>
      <c r="C41" s="1" t="s">
        <v>121</v>
      </c>
      <c r="D41" s="3">
        <v>14</v>
      </c>
      <c r="E41" s="2" t="s">
        <v>191</v>
      </c>
      <c r="F41" s="3"/>
      <c r="G41" s="3"/>
      <c r="H41" s="1">
        <v>1</v>
      </c>
      <c r="I41" s="1">
        <v>1</v>
      </c>
      <c r="J41" s="2">
        <v>1</v>
      </c>
      <c r="K41" s="2">
        <v>1</v>
      </c>
      <c r="L41" s="2">
        <v>1</v>
      </c>
      <c r="M41" s="2"/>
      <c r="N41" s="2">
        <v>1</v>
      </c>
      <c r="O41" s="2">
        <v>1</v>
      </c>
      <c r="P41" s="2">
        <v>1</v>
      </c>
      <c r="Q41" s="2"/>
      <c r="R41" s="2">
        <v>1</v>
      </c>
      <c r="S41" s="2">
        <v>1</v>
      </c>
      <c r="T41" s="2"/>
      <c r="U41" s="2"/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/>
    </row>
    <row r="42" spans="1:32">
      <c r="A42" s="1" t="s">
        <v>60</v>
      </c>
      <c r="B42" s="1" t="s">
        <v>61</v>
      </c>
      <c r="C42" s="1" t="s">
        <v>62</v>
      </c>
      <c r="D42" s="3"/>
      <c r="E42" s="3"/>
      <c r="F42" s="3">
        <v>1</v>
      </c>
      <c r="G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1" t="s">
        <v>99</v>
      </c>
      <c r="B43" s="1" t="s">
        <v>100</v>
      </c>
      <c r="C43" s="1" t="s">
        <v>101</v>
      </c>
      <c r="D43" s="3">
        <v>15</v>
      </c>
      <c r="E43" s="3" t="s">
        <v>182</v>
      </c>
      <c r="F43" s="3"/>
      <c r="G43" s="3"/>
      <c r="H43" s="1">
        <v>1</v>
      </c>
      <c r="I43" s="1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/>
      <c r="U43" s="2">
        <v>1</v>
      </c>
      <c r="V43" s="2">
        <v>1</v>
      </c>
      <c r="W43" s="2">
        <v>1</v>
      </c>
      <c r="X43" s="2">
        <v>1</v>
      </c>
      <c r="Y43" s="2"/>
      <c r="Z43" s="2">
        <v>1</v>
      </c>
      <c r="AA43" s="2">
        <v>1</v>
      </c>
      <c r="AB43" s="2"/>
      <c r="AC43" s="2"/>
      <c r="AD43" s="2"/>
      <c r="AE43" s="2"/>
      <c r="AF43" s="2"/>
    </row>
    <row r="44" spans="1:32">
      <c r="A44" s="1" t="s">
        <v>96</v>
      </c>
      <c r="B44" s="1" t="s">
        <v>97</v>
      </c>
      <c r="C44" s="1" t="s">
        <v>98</v>
      </c>
      <c r="D44" s="3">
        <v>16</v>
      </c>
      <c r="E44" s="3" t="s">
        <v>174</v>
      </c>
      <c r="F44" s="3"/>
      <c r="G44" s="3"/>
      <c r="H44" s="1">
        <v>1</v>
      </c>
      <c r="I44" s="1">
        <v>1</v>
      </c>
      <c r="J44" s="2">
        <v>1</v>
      </c>
      <c r="K44" s="2"/>
      <c r="L44" s="2">
        <v>1</v>
      </c>
      <c r="M44" s="2">
        <v>1</v>
      </c>
      <c r="N44" s="2"/>
      <c r="O44" s="2"/>
      <c r="P44" s="2"/>
      <c r="Q44" s="2"/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/>
      <c r="Z44" s="2"/>
      <c r="AA44" s="2">
        <v>1</v>
      </c>
      <c r="AB44" s="2"/>
      <c r="AC44" s="2"/>
      <c r="AD44" s="2"/>
      <c r="AE44" s="2"/>
      <c r="AF44" s="2"/>
    </row>
    <row r="45" spans="1:32">
      <c r="A45" t="s">
        <v>6</v>
      </c>
      <c r="B45" t="s">
        <v>1</v>
      </c>
      <c r="C45" t="s">
        <v>7</v>
      </c>
      <c r="D45" s="2">
        <v>1</v>
      </c>
      <c r="E45" s="2" t="s">
        <v>178</v>
      </c>
      <c r="F45" s="2">
        <v>1</v>
      </c>
      <c r="G45" s="2">
        <v>1</v>
      </c>
      <c r="H45">
        <v>1</v>
      </c>
      <c r="I45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/>
      <c r="R45" s="2">
        <v>1</v>
      </c>
      <c r="S45" s="2">
        <v>1</v>
      </c>
      <c r="T45" s="2"/>
      <c r="U45" s="2"/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/>
      <c r="AB45" s="2">
        <v>1</v>
      </c>
      <c r="AC45" s="2">
        <v>1</v>
      </c>
      <c r="AD45" s="2"/>
      <c r="AE45" s="2"/>
      <c r="AF45" s="2"/>
    </row>
    <row r="46" spans="1:32">
      <c r="A46" s="1" t="s">
        <v>108</v>
      </c>
      <c r="B46" s="1" t="s">
        <v>109</v>
      </c>
      <c r="C46" s="1" t="s">
        <v>110</v>
      </c>
      <c r="D46" s="3">
        <v>8</v>
      </c>
      <c r="E46" s="3" t="s">
        <v>187</v>
      </c>
      <c r="F46" s="3"/>
      <c r="G46" s="3"/>
      <c r="H46" s="1">
        <v>1</v>
      </c>
      <c r="I46" s="1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/>
      <c r="Z46" s="2">
        <v>1</v>
      </c>
      <c r="AA46" s="2">
        <v>1</v>
      </c>
      <c r="AB46" s="2">
        <v>1</v>
      </c>
      <c r="AC46" s="2">
        <v>1</v>
      </c>
      <c r="AD46" s="2"/>
      <c r="AE46" s="2"/>
      <c r="AF46" s="2"/>
    </row>
    <row r="47" spans="1:32">
      <c r="A47" t="s">
        <v>0</v>
      </c>
      <c r="B47" t="s">
        <v>1</v>
      </c>
      <c r="C47" t="s">
        <v>2</v>
      </c>
      <c r="D47" s="2">
        <v>1</v>
      </c>
      <c r="E47" s="2" t="s">
        <v>178</v>
      </c>
      <c r="F47" s="2">
        <v>1</v>
      </c>
      <c r="G47" s="2">
        <v>1</v>
      </c>
      <c r="H47">
        <v>1</v>
      </c>
      <c r="I47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/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/>
      <c r="AC47" s="2">
        <v>1</v>
      </c>
      <c r="AD47" s="2"/>
      <c r="AE47" s="2">
        <v>1</v>
      </c>
      <c r="AF47" s="2"/>
    </row>
    <row r="48" spans="1:32">
      <c r="A48" t="s">
        <v>34</v>
      </c>
      <c r="B48" t="s">
        <v>35</v>
      </c>
      <c r="C48" t="s">
        <v>36</v>
      </c>
      <c r="D48" s="2">
        <v>6</v>
      </c>
      <c r="E48" s="2" t="s">
        <v>185</v>
      </c>
      <c r="F48" s="2">
        <v>1</v>
      </c>
      <c r="G48" s="2">
        <v>1</v>
      </c>
      <c r="H48">
        <v>1</v>
      </c>
      <c r="I48">
        <v>1</v>
      </c>
      <c r="J48" s="2"/>
      <c r="K48" s="2"/>
      <c r="L48" s="2">
        <v>1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/>
      <c r="U48" s="2"/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/>
      <c r="AE48" s="2">
        <v>1</v>
      </c>
      <c r="AF48" s="2"/>
    </row>
    <row r="49" spans="1:32">
      <c r="A49" s="1" t="s">
        <v>152</v>
      </c>
      <c r="B49" s="1" t="s">
        <v>153</v>
      </c>
      <c r="C49" s="1" t="s">
        <v>154</v>
      </c>
      <c r="D49" s="3">
        <v>17</v>
      </c>
      <c r="E49" s="3" t="s">
        <v>177</v>
      </c>
      <c r="F49" s="3"/>
      <c r="G49" s="3"/>
      <c r="H49" s="1"/>
      <c r="I49" s="1"/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/>
      <c r="U49" s="2"/>
      <c r="V49" s="2"/>
      <c r="W49" s="2">
        <v>1</v>
      </c>
      <c r="X49" s="2"/>
      <c r="Y49" s="2"/>
      <c r="Z49" s="2"/>
      <c r="AA49" s="2"/>
      <c r="AB49" s="2"/>
      <c r="AC49" s="2"/>
      <c r="AD49" s="2"/>
      <c r="AE49" s="2">
        <v>1</v>
      </c>
      <c r="AF49" s="2"/>
    </row>
    <row r="50" spans="1:32">
      <c r="A50" s="1" t="s">
        <v>111</v>
      </c>
      <c r="B50" s="1" t="s">
        <v>112</v>
      </c>
      <c r="C50" s="1" t="s">
        <v>113</v>
      </c>
      <c r="D50" s="3">
        <v>8</v>
      </c>
      <c r="E50" s="3" t="s">
        <v>187</v>
      </c>
      <c r="F50" s="3"/>
      <c r="G50" s="3"/>
      <c r="H50" s="1">
        <v>1</v>
      </c>
      <c r="I50" s="1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/>
      <c r="Z50" s="2">
        <v>1</v>
      </c>
      <c r="AA50" s="2">
        <v>1</v>
      </c>
      <c r="AB50" s="2">
        <v>1</v>
      </c>
      <c r="AC50" s="2">
        <v>1</v>
      </c>
      <c r="AD50" s="2"/>
      <c r="AE50" s="2"/>
      <c r="AF50" s="2"/>
    </row>
    <row r="51" spans="1:32">
      <c r="A51" s="1" t="s">
        <v>105</v>
      </c>
      <c r="B51" s="1" t="s">
        <v>106</v>
      </c>
      <c r="C51" s="1" t="s">
        <v>107</v>
      </c>
      <c r="D51" s="3">
        <v>8</v>
      </c>
      <c r="E51" s="3" t="s">
        <v>187</v>
      </c>
      <c r="F51" s="3"/>
      <c r="G51" s="3"/>
      <c r="H51" s="1">
        <v>1</v>
      </c>
      <c r="I51" s="1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/>
      <c r="Z51" s="2">
        <v>1</v>
      </c>
      <c r="AA51" s="2">
        <v>1</v>
      </c>
      <c r="AB51" s="2">
        <v>1</v>
      </c>
      <c r="AC51" s="2">
        <v>1</v>
      </c>
      <c r="AD51" s="2"/>
      <c r="AE51" s="2"/>
      <c r="AF51" s="2"/>
    </row>
    <row r="52" spans="1:32">
      <c r="A52" t="s">
        <v>11</v>
      </c>
      <c r="B52" t="s">
        <v>12</v>
      </c>
      <c r="C52" t="s">
        <v>13</v>
      </c>
      <c r="D52" s="2">
        <v>5</v>
      </c>
      <c r="E52" s="2" t="s">
        <v>173</v>
      </c>
      <c r="F52" s="2">
        <v>1</v>
      </c>
      <c r="G52" s="2">
        <v>1</v>
      </c>
      <c r="H52">
        <v>1</v>
      </c>
      <c r="I5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v>1</v>
      </c>
      <c r="Q52" s="2"/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/>
      <c r="AA52" s="2">
        <v>1</v>
      </c>
      <c r="AB52" s="2">
        <v>1</v>
      </c>
      <c r="AC52" s="2">
        <v>1</v>
      </c>
      <c r="AD52" s="2"/>
      <c r="AE52" s="2">
        <v>1</v>
      </c>
      <c r="AF52" s="2"/>
    </row>
    <row r="53" spans="1:32">
      <c r="A53" s="1" t="s">
        <v>91</v>
      </c>
      <c r="B53" s="1" t="s">
        <v>35</v>
      </c>
      <c r="C53" s="1" t="s">
        <v>92</v>
      </c>
      <c r="D53" s="3">
        <v>4</v>
      </c>
      <c r="E53" s="3" t="s">
        <v>180</v>
      </c>
      <c r="F53" s="3"/>
      <c r="G53" s="3"/>
      <c r="H53" s="1">
        <v>1</v>
      </c>
      <c r="I53" s="1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2"/>
    </row>
    <row r="54" spans="1:32">
      <c r="A54" s="1" t="s">
        <v>141</v>
      </c>
      <c r="B54" s="1" t="s">
        <v>142</v>
      </c>
      <c r="C54" s="1" t="s">
        <v>143</v>
      </c>
      <c r="D54" s="3">
        <v>3</v>
      </c>
      <c r="E54" s="2" t="s">
        <v>179</v>
      </c>
      <c r="F54" s="3"/>
      <c r="G54" s="3"/>
      <c r="H54" s="1"/>
      <c r="I54" s="1">
        <v>1</v>
      </c>
      <c r="J54" s="2"/>
      <c r="K54" s="2"/>
      <c r="L54" s="2">
        <v>1</v>
      </c>
      <c r="M54" s="2">
        <v>1</v>
      </c>
      <c r="N54" s="2">
        <v>1</v>
      </c>
      <c r="O54" s="2">
        <v>1</v>
      </c>
      <c r="P54" s="2"/>
      <c r="Q54" s="2"/>
      <c r="R54" s="2">
        <v>1</v>
      </c>
      <c r="S54" s="2"/>
      <c r="T54" s="2">
        <v>1</v>
      </c>
      <c r="U54" s="2">
        <v>1</v>
      </c>
      <c r="V54" s="2"/>
      <c r="W54" s="2"/>
      <c r="X54" s="2">
        <v>1</v>
      </c>
      <c r="Y54" s="2">
        <v>1</v>
      </c>
      <c r="Z54" s="2">
        <v>1</v>
      </c>
      <c r="AA54" s="2">
        <v>1</v>
      </c>
      <c r="AB54" s="2"/>
      <c r="AC54" s="2"/>
      <c r="AD54" s="2"/>
      <c r="AE54" s="2"/>
      <c r="AF54" s="2"/>
    </row>
    <row r="55" spans="1:32">
      <c r="A55" s="1" t="s">
        <v>74</v>
      </c>
      <c r="B55" s="1" t="s">
        <v>75</v>
      </c>
      <c r="C55" s="1" t="s">
        <v>76</v>
      </c>
      <c r="D55" s="3">
        <v>19</v>
      </c>
      <c r="E55" s="2" t="s">
        <v>175</v>
      </c>
      <c r="F55" s="3">
        <v>1</v>
      </c>
      <c r="G55" s="2">
        <v>1</v>
      </c>
      <c r="H55">
        <v>1</v>
      </c>
      <c r="I55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/>
      <c r="T55" s="2">
        <v>1</v>
      </c>
      <c r="U55" s="2">
        <v>1</v>
      </c>
      <c r="V55" s="2"/>
      <c r="W55" s="2"/>
      <c r="X55" s="2">
        <v>1</v>
      </c>
      <c r="Y55" s="2"/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</row>
    <row r="56" spans="1:32">
      <c r="A56" s="1" t="s">
        <v>54</v>
      </c>
      <c r="B56" s="1" t="s">
        <v>55</v>
      </c>
      <c r="C56" s="1" t="s">
        <v>56</v>
      </c>
      <c r="D56" s="3">
        <v>3</v>
      </c>
      <c r="E56" s="2" t="s">
        <v>179</v>
      </c>
      <c r="F56" s="3">
        <v>1</v>
      </c>
      <c r="G56" s="2">
        <v>1</v>
      </c>
      <c r="H56">
        <v>1</v>
      </c>
      <c r="I56">
        <v>1</v>
      </c>
      <c r="J56" s="2">
        <v>1</v>
      </c>
      <c r="K56" s="2">
        <v>1</v>
      </c>
      <c r="L56" s="2"/>
      <c r="M56" s="2"/>
      <c r="N56" s="2">
        <v>1</v>
      </c>
      <c r="O56" s="2">
        <v>1</v>
      </c>
      <c r="P56" s="2"/>
      <c r="Q56" s="2"/>
      <c r="R56" s="2">
        <v>1</v>
      </c>
      <c r="S56" s="2">
        <v>1</v>
      </c>
      <c r="T56" s="2"/>
      <c r="U56" s="2"/>
      <c r="V56" s="2">
        <v>1</v>
      </c>
      <c r="W56" s="2"/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/>
      <c r="AE56" s="2"/>
      <c r="AF56" s="2"/>
    </row>
    <row r="57" spans="1:32">
      <c r="A57" s="1" t="s">
        <v>129</v>
      </c>
      <c r="B57" s="1" t="s">
        <v>69</v>
      </c>
      <c r="C57" s="1" t="s">
        <v>130</v>
      </c>
      <c r="D57" s="3">
        <v>10</v>
      </c>
      <c r="E57" s="3" t="s">
        <v>190</v>
      </c>
      <c r="F57" s="3"/>
      <c r="G57" s="3"/>
      <c r="H57" s="1">
        <v>1</v>
      </c>
      <c r="I57" s="1">
        <v>1</v>
      </c>
      <c r="J57" s="2">
        <v>1</v>
      </c>
      <c r="K57" s="2">
        <v>1</v>
      </c>
      <c r="L57" s="2"/>
      <c r="M57" s="2">
        <v>1</v>
      </c>
      <c r="N57" s="2">
        <v>1</v>
      </c>
      <c r="O57" s="2">
        <v>1</v>
      </c>
      <c r="P57" s="2">
        <v>1</v>
      </c>
      <c r="Q57" s="2"/>
      <c r="R57" s="2">
        <v>1</v>
      </c>
      <c r="S57" s="2">
        <v>1</v>
      </c>
      <c r="T57" s="2">
        <v>1</v>
      </c>
      <c r="U57" s="2">
        <v>1</v>
      </c>
      <c r="V57" s="2"/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>
        <v>1</v>
      </c>
      <c r="AE57" s="2">
        <v>1</v>
      </c>
      <c r="AF57" s="2"/>
    </row>
    <row r="58" spans="1:32">
      <c r="A58" s="1" t="s">
        <v>125</v>
      </c>
      <c r="B58" s="1" t="s">
        <v>50</v>
      </c>
      <c r="C58" s="1" t="s">
        <v>126</v>
      </c>
      <c r="D58" s="3">
        <v>11</v>
      </c>
      <c r="E58" s="3" t="s">
        <v>189</v>
      </c>
      <c r="F58" s="3"/>
      <c r="G58" s="3"/>
      <c r="H58" s="1">
        <v>1</v>
      </c>
      <c r="I58" s="1">
        <v>1</v>
      </c>
      <c r="J58" s="2">
        <v>1</v>
      </c>
      <c r="K58" s="2">
        <v>1</v>
      </c>
      <c r="L58" s="2">
        <v>1</v>
      </c>
      <c r="M58" s="2"/>
      <c r="N58" s="2"/>
      <c r="O58" s="2"/>
      <c r="P58" s="2"/>
      <c r="Q58" s="2"/>
      <c r="R58" s="2">
        <v>1</v>
      </c>
      <c r="S58" s="2">
        <v>1</v>
      </c>
      <c r="T58" s="2"/>
      <c r="U58" s="2"/>
      <c r="V58" s="2"/>
      <c r="W58" s="2"/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/>
    </row>
    <row r="59" spans="1:32">
      <c r="A59" s="1" t="s">
        <v>133</v>
      </c>
      <c r="B59" s="1" t="s">
        <v>134</v>
      </c>
      <c r="C59" s="1" t="s">
        <v>135</v>
      </c>
      <c r="D59" s="3">
        <v>12</v>
      </c>
      <c r="E59" s="3" t="s">
        <v>188</v>
      </c>
      <c r="F59" s="3"/>
      <c r="G59" s="3"/>
      <c r="H59" s="1">
        <v>1</v>
      </c>
      <c r="I59" s="1"/>
      <c r="J59" s="2">
        <v>1</v>
      </c>
      <c r="K59" s="2">
        <v>1</v>
      </c>
      <c r="L59" s="2">
        <v>1</v>
      </c>
      <c r="M59" s="2"/>
      <c r="N59" s="2"/>
      <c r="O59" s="2">
        <v>1</v>
      </c>
      <c r="P59" s="2"/>
      <c r="Q59" s="2"/>
      <c r="R59" s="2">
        <v>1</v>
      </c>
      <c r="S59" s="2">
        <v>1</v>
      </c>
      <c r="T59" s="2"/>
      <c r="U59" s="2"/>
      <c r="V59" s="2"/>
      <c r="W59" s="2"/>
      <c r="X59" s="2">
        <v>1</v>
      </c>
      <c r="Y59" s="2"/>
      <c r="Z59" s="2"/>
      <c r="AA59" s="2"/>
      <c r="AB59" s="2"/>
      <c r="AC59" s="2"/>
      <c r="AD59" s="2"/>
      <c r="AE59" s="2"/>
      <c r="AF59" s="2"/>
    </row>
    <row r="60" spans="1:32">
      <c r="A60" s="1" t="s">
        <v>68</v>
      </c>
      <c r="B60" s="1" t="s">
        <v>69</v>
      </c>
      <c r="C60" s="1" t="s">
        <v>70</v>
      </c>
      <c r="D60" s="3">
        <v>11</v>
      </c>
      <c r="E60" s="3" t="s">
        <v>189</v>
      </c>
      <c r="F60" s="3">
        <v>1</v>
      </c>
      <c r="G60" s="2">
        <v>1</v>
      </c>
      <c r="H60">
        <v>1</v>
      </c>
      <c r="I60">
        <v>1</v>
      </c>
      <c r="J60" s="2">
        <v>1</v>
      </c>
      <c r="K60" s="2">
        <v>1</v>
      </c>
      <c r="L60" s="2">
        <v>1</v>
      </c>
      <c r="M60" s="2"/>
      <c r="N60" s="2">
        <v>1</v>
      </c>
      <c r="O60" s="2">
        <v>1</v>
      </c>
      <c r="P60" s="2">
        <v>1</v>
      </c>
      <c r="Q60" s="2"/>
      <c r="R60" s="2">
        <v>1</v>
      </c>
      <c r="S60" s="2">
        <v>1</v>
      </c>
      <c r="T60" s="2"/>
      <c r="U60" s="2"/>
      <c r="V60" s="2"/>
      <c r="W60" s="2"/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>
        <v>1</v>
      </c>
      <c r="AE60" s="2">
        <v>1</v>
      </c>
      <c r="AF60" s="2"/>
    </row>
    <row r="61" spans="1:32">
      <c r="A61" s="1" t="s">
        <v>127</v>
      </c>
      <c r="B61" s="1" t="s">
        <v>58</v>
      </c>
      <c r="C61" s="1" t="s">
        <v>128</v>
      </c>
      <c r="D61" s="3">
        <v>10</v>
      </c>
      <c r="E61" s="3" t="s">
        <v>190</v>
      </c>
      <c r="F61" s="3"/>
      <c r="G61" s="3"/>
      <c r="H61" s="1">
        <v>1</v>
      </c>
      <c r="I61" s="1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/>
      <c r="Q61" s="2"/>
      <c r="R61" s="2">
        <v>1</v>
      </c>
      <c r="S61" s="2">
        <v>1</v>
      </c>
      <c r="T61" s="2">
        <v>1</v>
      </c>
      <c r="U61" s="2">
        <v>1</v>
      </c>
      <c r="V61" s="2"/>
      <c r="W61" s="2"/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1</v>
      </c>
      <c r="AF61" s="2"/>
    </row>
    <row r="62" spans="1:32">
      <c r="A62" s="1"/>
      <c r="B62" s="1"/>
      <c r="C62" s="1"/>
      <c r="D62" s="3"/>
      <c r="E62" s="3"/>
      <c r="F62" s="3"/>
      <c r="G62" s="3"/>
      <c r="H62" s="1"/>
      <c r="I62" s="1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1" t="s">
        <v>192</v>
      </c>
      <c r="B63" s="1"/>
      <c r="C63" s="1"/>
      <c r="D63" s="3"/>
      <c r="E63" s="3"/>
      <c r="F63" s="3">
        <f>SUM([ В 3-Mar])</f>
        <v>26</v>
      </c>
      <c r="G63" s="3">
        <f>SUM([П 3-Mart])</f>
        <v>30</v>
      </c>
      <c r="H63" s="3">
        <f>SUM([В 10-Mart])</f>
        <v>47</v>
      </c>
      <c r="I63" s="3">
        <f>SUM([П 10-Mart2])</f>
        <v>49</v>
      </c>
      <c r="J63" s="3">
        <f>SUM([П 17-Mart])</f>
        <v>53</v>
      </c>
      <c r="K63" s="3">
        <f>SUM([В 17-Mart])</f>
        <v>50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J48" sqref="J48"/>
    </sheetView>
  </sheetViews>
  <sheetFormatPr defaultRowHeight="15"/>
  <cols>
    <col min="1" max="1" width="16" bestFit="1" customWidth="1"/>
    <col min="2" max="2" width="14.7109375" bestFit="1" customWidth="1"/>
    <col min="3" max="3" width="11.140625" bestFit="1" customWidth="1"/>
    <col min="5" max="5" width="17.140625" customWidth="1"/>
    <col min="8" max="8" width="13.85546875" customWidth="1"/>
  </cols>
  <sheetData>
    <row r="1" spans="1:17" ht="24">
      <c r="A1" s="37" t="s">
        <v>214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9">
      <c r="A2" s="6" t="s">
        <v>215</v>
      </c>
      <c r="B2" s="6" t="s">
        <v>216</v>
      </c>
      <c r="C2" s="6" t="s">
        <v>217</v>
      </c>
      <c r="D2" s="6" t="s">
        <v>218</v>
      </c>
      <c r="E2" s="6" t="s">
        <v>219</v>
      </c>
      <c r="F2" s="6" t="s">
        <v>176</v>
      </c>
      <c r="G2" s="6" t="s">
        <v>220</v>
      </c>
      <c r="H2" s="6" t="s">
        <v>221</v>
      </c>
      <c r="I2" s="6" t="s">
        <v>222</v>
      </c>
      <c r="J2" s="6" t="s">
        <v>223</v>
      </c>
      <c r="K2" s="6" t="s">
        <v>224</v>
      </c>
      <c r="L2" s="6" t="s">
        <v>225</v>
      </c>
      <c r="M2" s="6"/>
      <c r="N2" s="6"/>
      <c r="O2" s="6"/>
      <c r="P2" s="6"/>
      <c r="Q2" s="6"/>
    </row>
    <row r="3" spans="1:17" ht="16.5">
      <c r="A3" s="7" t="s">
        <v>226</v>
      </c>
      <c r="B3" s="7" t="s">
        <v>82</v>
      </c>
      <c r="C3" s="7" t="s">
        <v>227</v>
      </c>
      <c r="D3" s="7">
        <v>1</v>
      </c>
      <c r="E3" s="31" t="s">
        <v>228</v>
      </c>
      <c r="F3" s="7"/>
      <c r="G3" s="7"/>
      <c r="H3" s="30" t="s">
        <v>229</v>
      </c>
      <c r="I3" s="6">
        <v>1</v>
      </c>
      <c r="J3" s="7"/>
      <c r="K3" s="7"/>
      <c r="L3" s="7"/>
      <c r="M3" s="7"/>
      <c r="N3" s="7"/>
      <c r="O3" s="7"/>
      <c r="P3" s="7"/>
      <c r="Q3" s="7"/>
    </row>
    <row r="4" spans="1:17" ht="16.5">
      <c r="A4" s="7" t="s">
        <v>14</v>
      </c>
      <c r="B4" s="7" t="s">
        <v>15</v>
      </c>
      <c r="C4" s="7" t="s">
        <v>230</v>
      </c>
      <c r="D4" s="7">
        <v>1</v>
      </c>
      <c r="E4" s="29"/>
      <c r="F4" s="7"/>
      <c r="G4" s="7"/>
      <c r="H4" s="30"/>
      <c r="I4" s="6">
        <v>1</v>
      </c>
      <c r="J4" s="7"/>
      <c r="K4" s="7"/>
      <c r="L4" s="7">
        <v>0.5</v>
      </c>
      <c r="M4" s="7"/>
      <c r="N4" s="7"/>
      <c r="O4" s="7"/>
      <c r="P4" s="7"/>
      <c r="Q4" s="7"/>
    </row>
    <row r="5" spans="1:17" ht="16.5">
      <c r="A5" s="7" t="s">
        <v>14</v>
      </c>
      <c r="B5" s="7" t="s">
        <v>17</v>
      </c>
      <c r="C5" s="7" t="s">
        <v>231</v>
      </c>
      <c r="D5" s="7">
        <v>1</v>
      </c>
      <c r="E5" s="29"/>
      <c r="F5" s="7"/>
      <c r="G5" s="7"/>
      <c r="H5" s="30"/>
      <c r="I5" s="6">
        <v>1</v>
      </c>
      <c r="J5" s="7"/>
      <c r="K5" s="7"/>
      <c r="L5" s="7">
        <v>0.5</v>
      </c>
      <c r="M5" s="7"/>
      <c r="N5" s="7"/>
      <c r="O5" s="7"/>
      <c r="P5" s="7"/>
      <c r="Q5" s="7"/>
    </row>
    <row r="6" spans="1:17" ht="16.5">
      <c r="A6" s="7" t="s">
        <v>37</v>
      </c>
      <c r="B6" s="7" t="s">
        <v>38</v>
      </c>
      <c r="C6" s="7" t="s">
        <v>232</v>
      </c>
      <c r="D6" s="7">
        <v>2</v>
      </c>
      <c r="E6" s="30" t="s">
        <v>233</v>
      </c>
      <c r="F6" s="7"/>
      <c r="G6" s="7"/>
      <c r="H6" s="30" t="s">
        <v>229</v>
      </c>
      <c r="I6" s="6">
        <v>1</v>
      </c>
      <c r="J6" s="7">
        <v>1</v>
      </c>
      <c r="K6" s="7"/>
      <c r="L6" s="7">
        <v>0.5</v>
      </c>
      <c r="M6" s="7"/>
      <c r="N6" s="7"/>
      <c r="O6" s="7"/>
      <c r="P6" s="7"/>
      <c r="Q6" s="7"/>
    </row>
    <row r="7" spans="1:17" ht="16.5">
      <c r="A7" s="7" t="s">
        <v>122</v>
      </c>
      <c r="B7" s="7" t="s">
        <v>123</v>
      </c>
      <c r="C7" s="7" t="s">
        <v>234</v>
      </c>
      <c r="D7" s="7">
        <v>2</v>
      </c>
      <c r="E7" s="30"/>
      <c r="F7" s="7"/>
      <c r="G7" s="7"/>
      <c r="H7" s="30"/>
      <c r="I7" s="6">
        <v>1</v>
      </c>
      <c r="J7" s="7">
        <v>1</v>
      </c>
      <c r="K7" s="7"/>
      <c r="L7" s="7">
        <v>0.5</v>
      </c>
      <c r="M7" s="7"/>
      <c r="N7" s="7"/>
      <c r="O7" s="7"/>
      <c r="P7" s="7"/>
      <c r="Q7" s="7"/>
    </row>
    <row r="8" spans="1:17" ht="16.5">
      <c r="A8" s="7" t="s">
        <v>119</v>
      </c>
      <c r="B8" s="7" t="s">
        <v>120</v>
      </c>
      <c r="C8" s="7" t="s">
        <v>235</v>
      </c>
      <c r="D8" s="7">
        <v>2</v>
      </c>
      <c r="E8" s="30"/>
      <c r="F8" s="7"/>
      <c r="G8" s="7"/>
      <c r="H8" s="30"/>
      <c r="I8" s="6">
        <v>1</v>
      </c>
      <c r="J8" s="7">
        <v>1</v>
      </c>
      <c r="K8" s="7"/>
      <c r="L8" s="7">
        <v>0.5</v>
      </c>
      <c r="M8" s="7"/>
      <c r="N8" s="7"/>
      <c r="O8" s="7"/>
      <c r="P8" s="7"/>
      <c r="Q8" s="7"/>
    </row>
    <row r="9" spans="1:17" ht="16.5">
      <c r="A9" s="7" t="s">
        <v>127</v>
      </c>
      <c r="B9" s="7" t="s">
        <v>58</v>
      </c>
      <c r="C9" s="7" t="s">
        <v>236</v>
      </c>
      <c r="D9" s="7">
        <v>3</v>
      </c>
      <c r="E9" s="29" t="s">
        <v>237</v>
      </c>
      <c r="F9" s="7">
        <v>1</v>
      </c>
      <c r="G9" s="7"/>
      <c r="H9" s="30" t="s">
        <v>190</v>
      </c>
      <c r="I9" s="6">
        <v>1</v>
      </c>
      <c r="J9" s="7">
        <v>1</v>
      </c>
      <c r="K9" s="7"/>
      <c r="L9" s="7">
        <v>0.5</v>
      </c>
      <c r="M9" s="7"/>
      <c r="N9" s="7"/>
      <c r="O9" s="7"/>
      <c r="P9" s="7"/>
      <c r="Q9" s="7"/>
    </row>
    <row r="10" spans="1:17" ht="16.5">
      <c r="A10" s="7" t="s">
        <v>79</v>
      </c>
      <c r="B10" s="7" t="s">
        <v>20</v>
      </c>
      <c r="C10" s="7" t="s">
        <v>238</v>
      </c>
      <c r="D10" s="7">
        <v>3</v>
      </c>
      <c r="E10" s="29"/>
      <c r="F10" s="7">
        <v>1</v>
      </c>
      <c r="G10" s="7"/>
      <c r="H10" s="30"/>
      <c r="I10" s="6">
        <v>1</v>
      </c>
      <c r="J10" s="7">
        <v>1</v>
      </c>
      <c r="K10" s="7"/>
      <c r="L10" s="7">
        <v>0.5</v>
      </c>
      <c r="M10" s="7"/>
      <c r="N10" s="7"/>
      <c r="O10" s="7"/>
      <c r="P10" s="7"/>
      <c r="Q10" s="7"/>
    </row>
    <row r="11" spans="1:17" ht="16.5">
      <c r="A11" s="7" t="s">
        <v>129</v>
      </c>
      <c r="B11" s="7" t="s">
        <v>69</v>
      </c>
      <c r="C11" s="7" t="s">
        <v>239</v>
      </c>
      <c r="D11" s="7">
        <v>3</v>
      </c>
      <c r="E11" s="29"/>
      <c r="F11" s="7">
        <v>1</v>
      </c>
      <c r="G11" s="7"/>
      <c r="H11" s="30"/>
      <c r="I11" s="6">
        <v>1</v>
      </c>
      <c r="J11" s="7">
        <v>1</v>
      </c>
      <c r="K11" s="7"/>
      <c r="L11" s="7">
        <v>0.5</v>
      </c>
      <c r="M11" s="7"/>
      <c r="N11" s="7"/>
      <c r="O11" s="7"/>
      <c r="P11" s="7"/>
      <c r="Q11" s="7"/>
    </row>
    <row r="12" spans="1:17" ht="16.5">
      <c r="A12" s="7" t="s">
        <v>49</v>
      </c>
      <c r="B12" s="7" t="s">
        <v>50</v>
      </c>
      <c r="C12" s="7" t="s">
        <v>240</v>
      </c>
      <c r="D12" s="7">
        <v>4</v>
      </c>
      <c r="E12" s="31" t="s">
        <v>241</v>
      </c>
      <c r="F12" s="7">
        <v>1</v>
      </c>
      <c r="G12" s="7"/>
      <c r="H12" s="29" t="s">
        <v>180</v>
      </c>
      <c r="I12" s="6">
        <v>1</v>
      </c>
      <c r="J12" s="7">
        <v>1</v>
      </c>
      <c r="K12" s="7"/>
      <c r="L12" s="7"/>
      <c r="M12" s="7"/>
      <c r="N12" s="7"/>
      <c r="O12" s="7"/>
      <c r="P12" s="7"/>
      <c r="Q12" s="7"/>
    </row>
    <row r="13" spans="1:17" ht="16.5">
      <c r="A13" s="7" t="s">
        <v>91</v>
      </c>
      <c r="B13" s="7" t="s">
        <v>35</v>
      </c>
      <c r="C13" s="7" t="s">
        <v>242</v>
      </c>
      <c r="D13" s="7">
        <v>4</v>
      </c>
      <c r="E13" s="29"/>
      <c r="F13" s="7">
        <v>1</v>
      </c>
      <c r="G13" s="7"/>
      <c r="H13" s="29"/>
      <c r="I13" s="6">
        <v>1</v>
      </c>
      <c r="J13" s="7">
        <v>1</v>
      </c>
      <c r="K13" s="7"/>
      <c r="L13" s="7">
        <v>0.5</v>
      </c>
      <c r="M13" s="7"/>
      <c r="N13" s="7"/>
      <c r="O13" s="7"/>
      <c r="P13" s="7"/>
      <c r="Q13" s="7"/>
    </row>
    <row r="14" spans="1:17" ht="16.5">
      <c r="A14" s="7" t="s">
        <v>93</v>
      </c>
      <c r="B14" s="7" t="s">
        <v>94</v>
      </c>
      <c r="C14" s="7" t="s">
        <v>243</v>
      </c>
      <c r="D14" s="7">
        <v>4</v>
      </c>
      <c r="E14" s="29"/>
      <c r="F14" s="7">
        <v>1</v>
      </c>
      <c r="G14" s="7"/>
      <c r="H14" s="29"/>
      <c r="I14" s="6">
        <v>1</v>
      </c>
      <c r="J14" s="7">
        <v>1</v>
      </c>
      <c r="K14" s="7"/>
      <c r="L14" s="7">
        <v>0.5</v>
      </c>
      <c r="M14" s="7"/>
      <c r="N14" s="7"/>
      <c r="O14" s="7"/>
      <c r="P14" s="7"/>
      <c r="Q14" s="7"/>
    </row>
    <row r="15" spans="1:17" ht="16.5">
      <c r="A15" s="7" t="s">
        <v>65</v>
      </c>
      <c r="B15" s="7" t="s">
        <v>66</v>
      </c>
      <c r="C15" s="7" t="s">
        <v>244</v>
      </c>
      <c r="D15" s="7">
        <v>5</v>
      </c>
      <c r="E15" s="29" t="s">
        <v>245</v>
      </c>
      <c r="F15" s="7"/>
      <c r="G15" s="7"/>
      <c r="H15" s="30" t="s">
        <v>246</v>
      </c>
      <c r="I15" s="6">
        <v>1</v>
      </c>
      <c r="J15" s="7"/>
      <c r="K15" s="7"/>
      <c r="L15" s="7"/>
      <c r="M15" s="7"/>
      <c r="N15" s="7"/>
      <c r="O15" s="7"/>
      <c r="P15" s="7"/>
      <c r="Q15" s="7"/>
    </row>
    <row r="16" spans="1:17" ht="16.5">
      <c r="A16" s="7" t="s">
        <v>158</v>
      </c>
      <c r="B16" s="7" t="s">
        <v>159</v>
      </c>
      <c r="C16" s="7" t="s">
        <v>247</v>
      </c>
      <c r="D16" s="7">
        <v>5</v>
      </c>
      <c r="E16" s="29"/>
      <c r="F16" s="7"/>
      <c r="G16" s="7"/>
      <c r="H16" s="30"/>
      <c r="I16" s="6">
        <v>1</v>
      </c>
      <c r="J16" s="7"/>
      <c r="K16" s="7"/>
      <c r="L16" s="7"/>
      <c r="M16" s="7"/>
      <c r="N16" s="7"/>
      <c r="O16" s="7"/>
      <c r="P16" s="7"/>
      <c r="Q16" s="7"/>
    </row>
    <row r="17" spans="1:17" ht="16.5">
      <c r="A17" s="8" t="s">
        <v>87</v>
      </c>
      <c r="B17" s="8" t="s">
        <v>66</v>
      </c>
      <c r="C17" s="8" t="s">
        <v>248</v>
      </c>
      <c r="D17" s="8">
        <v>5</v>
      </c>
      <c r="E17" s="29"/>
      <c r="F17" s="8"/>
      <c r="G17" s="8"/>
      <c r="H17" s="30"/>
      <c r="I17" s="9">
        <v>1</v>
      </c>
      <c r="J17" s="8"/>
      <c r="K17" s="8"/>
      <c r="L17" s="8"/>
      <c r="M17" s="8"/>
      <c r="N17" s="8"/>
      <c r="O17" s="8"/>
      <c r="P17" s="8"/>
      <c r="Q17" s="8"/>
    </row>
    <row r="18" spans="1:17" ht="16.5">
      <c r="A18" s="7" t="s">
        <v>152</v>
      </c>
      <c r="B18" s="7" t="s">
        <v>153</v>
      </c>
      <c r="C18" s="7" t="s">
        <v>249</v>
      </c>
      <c r="D18" s="7">
        <v>6</v>
      </c>
      <c r="E18" s="30" t="s">
        <v>250</v>
      </c>
      <c r="F18" s="7"/>
      <c r="G18" s="7"/>
      <c r="H18" s="30" t="s">
        <v>251</v>
      </c>
      <c r="I18" s="6">
        <v>1</v>
      </c>
      <c r="J18" s="7"/>
      <c r="K18" s="7"/>
      <c r="L18" s="7"/>
      <c r="M18" s="7"/>
      <c r="N18" s="7"/>
      <c r="O18" s="7"/>
      <c r="P18" s="7"/>
      <c r="Q18" s="7"/>
    </row>
    <row r="19" spans="1:17" ht="16.5">
      <c r="A19" s="7" t="s">
        <v>84</v>
      </c>
      <c r="B19" s="7" t="s">
        <v>85</v>
      </c>
      <c r="C19" s="7" t="s">
        <v>252</v>
      </c>
      <c r="D19" s="7">
        <v>6</v>
      </c>
      <c r="E19" s="30"/>
      <c r="F19" s="7"/>
      <c r="G19" s="7"/>
      <c r="H19" s="30"/>
      <c r="I19" s="6">
        <v>1</v>
      </c>
      <c r="J19" s="7"/>
      <c r="K19" s="7"/>
      <c r="L19" s="7"/>
      <c r="M19" s="7"/>
      <c r="N19" s="7"/>
      <c r="O19" s="7"/>
      <c r="P19" s="7"/>
      <c r="Q19" s="7"/>
    </row>
    <row r="20" spans="1:17" ht="16.5">
      <c r="A20" s="7" t="s">
        <v>57</v>
      </c>
      <c r="B20" s="7" t="s">
        <v>63</v>
      </c>
      <c r="C20" s="7" t="s">
        <v>253</v>
      </c>
      <c r="D20" s="7">
        <v>6</v>
      </c>
      <c r="E20" s="30"/>
      <c r="F20" s="7"/>
      <c r="G20" s="7"/>
      <c r="H20" s="30"/>
      <c r="I20" s="6">
        <v>1</v>
      </c>
      <c r="J20" s="7"/>
      <c r="K20" s="7"/>
      <c r="L20" s="7"/>
      <c r="M20" s="7"/>
      <c r="N20" s="7"/>
      <c r="O20" s="7"/>
      <c r="P20" s="7"/>
      <c r="Q20" s="7"/>
    </row>
    <row r="21" spans="1:17" ht="16.5">
      <c r="A21" s="7" t="s">
        <v>28</v>
      </c>
      <c r="B21" s="7" t="s">
        <v>29</v>
      </c>
      <c r="C21" s="7" t="s">
        <v>254</v>
      </c>
      <c r="D21" s="7">
        <v>7</v>
      </c>
      <c r="E21" s="32" t="s">
        <v>255</v>
      </c>
      <c r="F21" s="7"/>
      <c r="G21" s="7"/>
      <c r="H21" s="30" t="s">
        <v>184</v>
      </c>
      <c r="I21" s="6">
        <v>1</v>
      </c>
      <c r="J21" s="7"/>
      <c r="K21" s="7"/>
      <c r="L21" s="7"/>
      <c r="M21" s="7"/>
      <c r="N21" s="7"/>
      <c r="O21" s="7"/>
      <c r="P21" s="7"/>
      <c r="Q21" s="7"/>
    </row>
    <row r="22" spans="1:17" ht="16.5">
      <c r="A22" s="8" t="s">
        <v>25</v>
      </c>
      <c r="B22" s="8" t="s">
        <v>26</v>
      </c>
      <c r="C22" s="8" t="s">
        <v>256</v>
      </c>
      <c r="D22" s="8">
        <v>7</v>
      </c>
      <c r="E22" s="30"/>
      <c r="F22" s="8"/>
      <c r="G22" s="8"/>
      <c r="H22" s="30"/>
      <c r="I22" s="9">
        <v>1</v>
      </c>
      <c r="J22" s="8"/>
      <c r="K22" s="8"/>
      <c r="L22" s="8"/>
      <c r="M22" s="8"/>
      <c r="N22" s="8"/>
      <c r="O22" s="8"/>
      <c r="P22" s="8"/>
      <c r="Q22" s="8"/>
    </row>
    <row r="23" spans="1:17" ht="16.5">
      <c r="A23" s="8" t="s">
        <v>116</v>
      </c>
      <c r="B23" s="8" t="s">
        <v>117</v>
      </c>
      <c r="C23" s="8" t="s">
        <v>257</v>
      </c>
      <c r="D23" s="8">
        <v>7</v>
      </c>
      <c r="E23" s="30"/>
      <c r="F23" s="8"/>
      <c r="G23" s="8"/>
      <c r="H23" s="30"/>
      <c r="I23" s="9">
        <v>1</v>
      </c>
      <c r="J23" s="8"/>
      <c r="K23" s="8"/>
      <c r="L23" s="8"/>
      <c r="M23" s="8"/>
      <c r="N23" s="8"/>
      <c r="O23" s="8"/>
      <c r="P23" s="8"/>
      <c r="Q23" s="8"/>
    </row>
    <row r="24" spans="1:17" ht="16.5">
      <c r="A24" s="10" t="s">
        <v>108</v>
      </c>
      <c r="B24" s="10" t="s">
        <v>109</v>
      </c>
      <c r="C24" s="10" t="s">
        <v>258</v>
      </c>
      <c r="D24" s="10">
        <v>8</v>
      </c>
      <c r="E24" s="34" t="s">
        <v>259</v>
      </c>
      <c r="F24" s="10"/>
      <c r="G24" s="10"/>
      <c r="H24" s="36" t="s">
        <v>260</v>
      </c>
      <c r="I24" s="11">
        <v>1</v>
      </c>
      <c r="J24" s="10"/>
      <c r="K24" s="10"/>
      <c r="L24" s="10"/>
      <c r="M24" s="10"/>
      <c r="N24" s="10"/>
      <c r="O24" s="10"/>
      <c r="P24" s="10"/>
      <c r="Q24" s="10"/>
    </row>
    <row r="25" spans="1:17" ht="16.5">
      <c r="A25" s="8" t="s">
        <v>111</v>
      </c>
      <c r="B25" s="8" t="s">
        <v>112</v>
      </c>
      <c r="C25" s="8" t="s">
        <v>261</v>
      </c>
      <c r="D25" s="8">
        <v>8</v>
      </c>
      <c r="E25" s="35"/>
      <c r="F25" s="8"/>
      <c r="G25" s="8"/>
      <c r="H25" s="36"/>
      <c r="I25" s="9">
        <v>1</v>
      </c>
      <c r="J25" s="8"/>
      <c r="K25" s="8"/>
      <c r="L25" s="8"/>
      <c r="M25" s="8"/>
      <c r="N25" s="8"/>
      <c r="O25" s="8"/>
      <c r="P25" s="8"/>
      <c r="Q25" s="8"/>
    </row>
    <row r="26" spans="1:17" ht="16.5">
      <c r="A26" s="8" t="s">
        <v>105</v>
      </c>
      <c r="B26" s="8" t="s">
        <v>106</v>
      </c>
      <c r="C26" s="8" t="s">
        <v>262</v>
      </c>
      <c r="D26" s="8">
        <v>8</v>
      </c>
      <c r="E26" s="35"/>
      <c r="F26" s="8"/>
      <c r="G26" s="8"/>
      <c r="H26" s="36"/>
      <c r="I26" s="9">
        <v>1</v>
      </c>
      <c r="J26" s="8"/>
      <c r="K26" s="8"/>
      <c r="L26" s="8"/>
      <c r="M26" s="8"/>
      <c r="N26" s="8"/>
      <c r="O26" s="8"/>
      <c r="P26" s="8"/>
      <c r="Q26" s="8"/>
    </row>
    <row r="27" spans="1:17" ht="16.5">
      <c r="A27" s="7" t="s">
        <v>144</v>
      </c>
      <c r="B27" s="7" t="s">
        <v>85</v>
      </c>
      <c r="C27" s="7" t="s">
        <v>263</v>
      </c>
      <c r="D27" s="7">
        <v>9</v>
      </c>
      <c r="E27" s="32" t="s">
        <v>264</v>
      </c>
      <c r="F27" s="7"/>
      <c r="G27" s="7"/>
      <c r="H27" s="30" t="s">
        <v>174</v>
      </c>
      <c r="I27" s="6">
        <v>1</v>
      </c>
      <c r="J27" s="7">
        <v>1</v>
      </c>
      <c r="K27" s="7"/>
      <c r="L27" s="7">
        <v>0.5</v>
      </c>
      <c r="M27" s="7"/>
      <c r="N27" s="7"/>
      <c r="O27" s="7"/>
      <c r="P27" s="7"/>
      <c r="Q27" s="7"/>
    </row>
    <row r="28" spans="1:17" ht="16.5">
      <c r="A28" s="7" t="s">
        <v>96</v>
      </c>
      <c r="B28" s="7" t="s">
        <v>97</v>
      </c>
      <c r="C28" s="7" t="s">
        <v>265</v>
      </c>
      <c r="D28" s="7">
        <v>9</v>
      </c>
      <c r="E28" s="30"/>
      <c r="F28" s="7"/>
      <c r="G28" s="7"/>
      <c r="H28" s="30"/>
      <c r="I28" s="6">
        <v>1</v>
      </c>
      <c r="J28" s="7">
        <v>1</v>
      </c>
      <c r="K28" s="7"/>
      <c r="L28" s="7"/>
      <c r="M28" s="7"/>
      <c r="N28" s="7"/>
      <c r="O28" s="7"/>
      <c r="P28" s="7"/>
      <c r="Q28" s="7"/>
    </row>
    <row r="29" spans="1:17" ht="16.5">
      <c r="A29" s="7" t="s">
        <v>57</v>
      </c>
      <c r="B29" s="7" t="s">
        <v>136</v>
      </c>
      <c r="C29" s="7" t="s">
        <v>266</v>
      </c>
      <c r="D29" s="7">
        <v>9</v>
      </c>
      <c r="E29" s="30"/>
      <c r="F29" s="7"/>
      <c r="G29" s="7"/>
      <c r="H29" s="30"/>
      <c r="I29" s="6">
        <v>1</v>
      </c>
      <c r="J29" s="7">
        <v>1</v>
      </c>
      <c r="K29" s="7"/>
      <c r="L29" s="7"/>
      <c r="M29" s="7"/>
      <c r="N29" s="7"/>
      <c r="O29" s="7"/>
      <c r="P29" s="7"/>
      <c r="Q29" s="7"/>
    </row>
    <row r="30" spans="1:17" ht="16.5">
      <c r="A30" s="7" t="s">
        <v>40</v>
      </c>
      <c r="B30" s="7" t="s">
        <v>41</v>
      </c>
      <c r="C30" s="7" t="s">
        <v>267</v>
      </c>
      <c r="D30" s="7">
        <v>10</v>
      </c>
      <c r="E30" s="31" t="s">
        <v>268</v>
      </c>
      <c r="F30" s="7"/>
      <c r="G30" s="7"/>
      <c r="H30" s="30" t="s">
        <v>269</v>
      </c>
      <c r="I30" s="6">
        <v>1</v>
      </c>
      <c r="J30" s="7">
        <v>1</v>
      </c>
      <c r="K30" s="7"/>
      <c r="L30" s="7"/>
      <c r="M30" s="7"/>
      <c r="N30" s="7"/>
      <c r="O30" s="7"/>
      <c r="P30" s="7"/>
      <c r="Q30" s="7"/>
    </row>
    <row r="31" spans="1:17" ht="16.5">
      <c r="A31" s="7" t="s">
        <v>43</v>
      </c>
      <c r="B31" s="7" t="s">
        <v>44</v>
      </c>
      <c r="C31" s="7" t="s">
        <v>270</v>
      </c>
      <c r="D31" s="7">
        <v>10</v>
      </c>
      <c r="E31" s="29"/>
      <c r="F31" s="7"/>
      <c r="G31" s="7"/>
      <c r="H31" s="30"/>
      <c r="I31" s="6">
        <v>1</v>
      </c>
      <c r="J31" s="7">
        <v>1</v>
      </c>
      <c r="K31" s="7"/>
      <c r="L31" s="7"/>
      <c r="M31" s="7"/>
      <c r="N31" s="7"/>
      <c r="O31" s="7"/>
      <c r="P31" s="7"/>
      <c r="Q31" s="7"/>
    </row>
    <row r="32" spans="1:17" ht="16.5">
      <c r="A32" s="7" t="s">
        <v>146</v>
      </c>
      <c r="B32" s="7" t="s">
        <v>12</v>
      </c>
      <c r="C32" s="7" t="s">
        <v>271</v>
      </c>
      <c r="D32" s="7">
        <v>10</v>
      </c>
      <c r="E32" s="29"/>
      <c r="F32" s="7"/>
      <c r="G32" s="7"/>
      <c r="H32" s="30"/>
      <c r="I32" s="6">
        <v>1</v>
      </c>
      <c r="J32" s="7">
        <v>1</v>
      </c>
      <c r="K32" s="7"/>
      <c r="L32" s="7">
        <v>0.5</v>
      </c>
      <c r="M32" s="7"/>
      <c r="N32" s="7"/>
      <c r="O32" s="7"/>
      <c r="P32" s="7"/>
      <c r="Q32" s="7"/>
    </row>
    <row r="33" spans="1:17" ht="16.5">
      <c r="A33" s="7" t="s">
        <v>54</v>
      </c>
      <c r="B33" s="7" t="s">
        <v>55</v>
      </c>
      <c r="C33" s="7" t="s">
        <v>272</v>
      </c>
      <c r="D33" s="7">
        <v>11</v>
      </c>
      <c r="E33" s="31" t="s">
        <v>273</v>
      </c>
      <c r="F33" s="7">
        <v>1</v>
      </c>
      <c r="G33" s="7"/>
      <c r="H33" s="30" t="s">
        <v>274</v>
      </c>
      <c r="I33" s="6">
        <v>1</v>
      </c>
      <c r="J33" s="7"/>
      <c r="K33" s="7"/>
      <c r="L33" s="7"/>
      <c r="M33" s="7"/>
      <c r="N33" s="7"/>
      <c r="O33" s="7"/>
      <c r="P33" s="7"/>
      <c r="Q33" s="7"/>
    </row>
    <row r="34" spans="1:17" ht="16.5">
      <c r="A34" s="7" t="s">
        <v>141</v>
      </c>
      <c r="B34" s="7" t="s">
        <v>142</v>
      </c>
      <c r="C34" s="7" t="s">
        <v>275</v>
      </c>
      <c r="D34" s="7">
        <v>11</v>
      </c>
      <c r="E34" s="29"/>
      <c r="F34" s="7">
        <v>1</v>
      </c>
      <c r="G34" s="7"/>
      <c r="H34" s="30"/>
      <c r="I34" s="6">
        <v>1</v>
      </c>
      <c r="J34" s="7"/>
      <c r="K34" s="7"/>
      <c r="L34" s="7"/>
      <c r="M34" s="7"/>
      <c r="N34" s="7"/>
      <c r="O34" s="7"/>
      <c r="P34" s="7"/>
      <c r="Q34" s="7"/>
    </row>
    <row r="35" spans="1:17" ht="16.5">
      <c r="A35" s="7" t="s">
        <v>19</v>
      </c>
      <c r="B35" s="7" t="s">
        <v>20</v>
      </c>
      <c r="C35" s="7" t="s">
        <v>276</v>
      </c>
      <c r="D35" s="7">
        <v>11</v>
      </c>
      <c r="E35" s="29"/>
      <c r="F35" s="7">
        <v>1</v>
      </c>
      <c r="G35" s="7"/>
      <c r="H35" s="30"/>
      <c r="I35" s="6">
        <v>1</v>
      </c>
      <c r="J35" s="7"/>
      <c r="K35" s="7"/>
      <c r="L35" s="7"/>
      <c r="M35" s="7"/>
      <c r="N35" s="7"/>
      <c r="O35" s="7"/>
      <c r="P35" s="7"/>
      <c r="Q35" s="7"/>
    </row>
    <row r="36" spans="1:17" ht="16.5">
      <c r="A36" s="7" t="s">
        <v>102</v>
      </c>
      <c r="B36" s="7" t="s">
        <v>103</v>
      </c>
      <c r="C36" s="7" t="s">
        <v>277</v>
      </c>
      <c r="D36" s="7">
        <v>12</v>
      </c>
      <c r="E36" s="32" t="s">
        <v>278</v>
      </c>
      <c r="F36" s="7"/>
      <c r="G36" s="7"/>
      <c r="H36" s="30" t="s">
        <v>229</v>
      </c>
      <c r="I36" s="6">
        <v>1</v>
      </c>
      <c r="J36" s="7"/>
      <c r="K36" s="7"/>
      <c r="L36" s="7"/>
      <c r="M36" s="7"/>
      <c r="N36" s="7"/>
      <c r="O36" s="7"/>
      <c r="P36" s="7"/>
      <c r="Q36" s="7"/>
    </row>
    <row r="37" spans="1:17" ht="16.5">
      <c r="A37" s="7" t="s">
        <v>114</v>
      </c>
      <c r="B37" s="7" t="s">
        <v>50</v>
      </c>
      <c r="C37" s="7" t="s">
        <v>279</v>
      </c>
      <c r="D37" s="7">
        <v>12</v>
      </c>
      <c r="E37" s="30"/>
      <c r="F37" s="7"/>
      <c r="G37" s="7"/>
      <c r="H37" s="30"/>
      <c r="I37" s="6">
        <v>1</v>
      </c>
      <c r="J37" s="7"/>
      <c r="K37" s="7"/>
      <c r="L37" s="7">
        <v>0.5</v>
      </c>
      <c r="M37" s="7"/>
      <c r="N37" s="7"/>
      <c r="O37" s="7"/>
      <c r="P37" s="7"/>
      <c r="Q37" s="7"/>
    </row>
    <row r="38" spans="1:17" ht="16.5">
      <c r="A38" s="7" t="s">
        <v>148</v>
      </c>
      <c r="B38" s="7" t="s">
        <v>109</v>
      </c>
      <c r="C38" s="7" t="s">
        <v>280</v>
      </c>
      <c r="D38" s="7">
        <v>12</v>
      </c>
      <c r="E38" s="30"/>
      <c r="F38" s="7">
        <v>1</v>
      </c>
      <c r="G38" s="7"/>
      <c r="H38" s="30"/>
      <c r="I38" s="6">
        <v>1</v>
      </c>
      <c r="J38" s="7"/>
      <c r="K38" s="7"/>
      <c r="L38" s="7">
        <v>0.5</v>
      </c>
      <c r="M38" s="7"/>
      <c r="N38" s="7"/>
      <c r="O38" s="7"/>
      <c r="P38" s="7"/>
      <c r="Q38" s="7"/>
    </row>
    <row r="39" spans="1:17" ht="16.5">
      <c r="A39" s="7" t="s">
        <v>133</v>
      </c>
      <c r="B39" s="7" t="s">
        <v>134</v>
      </c>
      <c r="C39" s="7" t="s">
        <v>281</v>
      </c>
      <c r="D39" s="7">
        <v>13</v>
      </c>
      <c r="E39" s="31" t="s">
        <v>282</v>
      </c>
      <c r="F39" s="7">
        <v>1</v>
      </c>
      <c r="G39" s="7"/>
      <c r="H39" s="30" t="s">
        <v>283</v>
      </c>
      <c r="I39" s="6">
        <v>1</v>
      </c>
      <c r="J39" s="7">
        <v>1</v>
      </c>
      <c r="K39" s="7"/>
      <c r="L39" s="7"/>
      <c r="M39" s="7"/>
      <c r="N39" s="7"/>
      <c r="O39" s="7"/>
      <c r="P39" s="7"/>
      <c r="Q39" s="7"/>
    </row>
    <row r="40" spans="1:17" ht="16.5">
      <c r="A40" s="12" t="s">
        <v>133</v>
      </c>
      <c r="B40" s="7" t="s">
        <v>50</v>
      </c>
      <c r="C40" s="7" t="s">
        <v>284</v>
      </c>
      <c r="D40" s="7">
        <v>13</v>
      </c>
      <c r="E40" s="29"/>
      <c r="H40" s="30"/>
      <c r="I40" s="6">
        <v>1</v>
      </c>
      <c r="J40" s="7">
        <v>1</v>
      </c>
      <c r="L40" s="12">
        <v>0.5</v>
      </c>
    </row>
    <row r="41" spans="1:17" ht="16.5">
      <c r="A41" s="7" t="s">
        <v>11</v>
      </c>
      <c r="B41" s="7" t="s">
        <v>12</v>
      </c>
      <c r="C41" s="7" t="s">
        <v>285</v>
      </c>
      <c r="D41" s="7">
        <v>14</v>
      </c>
      <c r="E41" s="32" t="s">
        <v>286</v>
      </c>
      <c r="H41" s="33" t="s">
        <v>287</v>
      </c>
      <c r="I41" s="6">
        <v>1</v>
      </c>
      <c r="L41" s="12"/>
    </row>
    <row r="42" spans="1:17" ht="16.5">
      <c r="A42" s="13" t="s">
        <v>8</v>
      </c>
      <c r="B42" s="7" t="s">
        <v>9</v>
      </c>
      <c r="C42" s="7" t="s">
        <v>288</v>
      </c>
      <c r="D42" s="7">
        <v>14</v>
      </c>
      <c r="E42" s="32"/>
      <c r="H42" s="33"/>
      <c r="I42" s="6">
        <v>1</v>
      </c>
      <c r="L42" s="12"/>
    </row>
    <row r="43" spans="1:17" ht="16.5">
      <c r="A43" s="13" t="s">
        <v>138</v>
      </c>
      <c r="B43" s="6" t="s">
        <v>139</v>
      </c>
      <c r="C43" s="7" t="s">
        <v>289</v>
      </c>
      <c r="D43" s="7">
        <v>14</v>
      </c>
      <c r="E43" s="32"/>
      <c r="H43" s="33"/>
      <c r="I43" s="6">
        <v>1</v>
      </c>
      <c r="L43" s="12"/>
    </row>
    <row r="44" spans="1:17" ht="16.5">
      <c r="A44" s="13" t="s">
        <v>68</v>
      </c>
      <c r="B44" s="6" t="s">
        <v>69</v>
      </c>
      <c r="C44" s="7" t="s">
        <v>290</v>
      </c>
      <c r="D44" s="7">
        <v>15</v>
      </c>
      <c r="E44" s="31" t="s">
        <v>291</v>
      </c>
      <c r="H44" s="30" t="s">
        <v>292</v>
      </c>
      <c r="I44" s="6">
        <v>1</v>
      </c>
      <c r="L44" s="12">
        <v>0.5</v>
      </c>
    </row>
    <row r="45" spans="1:17" ht="16.5">
      <c r="A45" s="13" t="s">
        <v>71</v>
      </c>
      <c r="B45" s="7" t="s">
        <v>72</v>
      </c>
      <c r="C45" s="7" t="s">
        <v>293</v>
      </c>
      <c r="D45" s="7">
        <v>15</v>
      </c>
      <c r="E45" s="29"/>
      <c r="H45" s="30"/>
      <c r="I45" s="6">
        <v>1</v>
      </c>
      <c r="L45" s="12">
        <v>0.5</v>
      </c>
    </row>
    <row r="46" spans="1:17" ht="16.5">
      <c r="A46" s="13" t="s">
        <v>125</v>
      </c>
      <c r="B46" s="7" t="s">
        <v>50</v>
      </c>
      <c r="C46" s="7" t="s">
        <v>294</v>
      </c>
      <c r="D46" s="7">
        <v>15</v>
      </c>
      <c r="E46" s="29"/>
      <c r="H46" s="30"/>
      <c r="I46" s="6">
        <v>1</v>
      </c>
      <c r="L46" s="12">
        <v>0.5</v>
      </c>
    </row>
    <row r="47" spans="1:17" ht="16.5">
      <c r="A47" s="13" t="s">
        <v>0</v>
      </c>
      <c r="B47" s="7" t="s">
        <v>1</v>
      </c>
      <c r="C47" s="7" t="s">
        <v>295</v>
      </c>
      <c r="D47" s="7">
        <v>16</v>
      </c>
      <c r="E47" s="30" t="s">
        <v>296</v>
      </c>
      <c r="H47" s="30" t="s">
        <v>297</v>
      </c>
      <c r="I47" s="6">
        <v>1</v>
      </c>
      <c r="L47" s="12"/>
    </row>
    <row r="48" spans="1:17" ht="16.5">
      <c r="A48" s="13" t="s">
        <v>156</v>
      </c>
      <c r="B48" s="7" t="s">
        <v>20</v>
      </c>
      <c r="C48" s="7" t="s">
        <v>298</v>
      </c>
      <c r="D48" s="7">
        <v>16</v>
      </c>
      <c r="E48" s="30"/>
      <c r="H48" s="30"/>
      <c r="I48" s="6">
        <v>1</v>
      </c>
      <c r="L48" s="12"/>
    </row>
    <row r="49" spans="1:12" ht="16.5">
      <c r="A49" s="13" t="s">
        <v>6</v>
      </c>
      <c r="B49" s="7" t="s">
        <v>1</v>
      </c>
      <c r="C49" s="7" t="s">
        <v>299</v>
      </c>
      <c r="D49" s="7">
        <v>16</v>
      </c>
      <c r="E49" s="30"/>
      <c r="H49" s="30"/>
      <c r="I49" s="6">
        <v>1</v>
      </c>
      <c r="L49" s="12"/>
    </row>
    <row r="50" spans="1:12" ht="16.5">
      <c r="A50" s="13" t="s">
        <v>74</v>
      </c>
      <c r="B50" s="7" t="s">
        <v>75</v>
      </c>
      <c r="C50" s="7" t="s">
        <v>300</v>
      </c>
      <c r="D50" s="7">
        <v>17</v>
      </c>
      <c r="E50" s="31" t="s">
        <v>301</v>
      </c>
      <c r="H50" s="30" t="s">
        <v>175</v>
      </c>
      <c r="I50" s="6">
        <v>1</v>
      </c>
      <c r="L50" s="12">
        <v>0.5</v>
      </c>
    </row>
    <row r="51" spans="1:12" ht="16.5">
      <c r="A51" s="13" t="s">
        <v>47</v>
      </c>
      <c r="B51" s="7" t="s">
        <v>46</v>
      </c>
      <c r="C51" s="7" t="s">
        <v>302</v>
      </c>
      <c r="D51" s="7">
        <v>17</v>
      </c>
      <c r="E51" s="29"/>
      <c r="H51" s="30"/>
      <c r="I51" s="6">
        <v>1</v>
      </c>
      <c r="L51" s="12"/>
    </row>
    <row r="52" spans="1:12" ht="16.5">
      <c r="A52" s="13" t="s">
        <v>148</v>
      </c>
      <c r="B52" s="7" t="s">
        <v>149</v>
      </c>
      <c r="C52" s="7" t="s">
        <v>303</v>
      </c>
      <c r="D52" s="7">
        <v>18</v>
      </c>
      <c r="E52" s="31" t="s">
        <v>304</v>
      </c>
      <c r="H52" s="30" t="s">
        <v>305</v>
      </c>
      <c r="I52" s="6">
        <v>1</v>
      </c>
      <c r="L52" s="12">
        <v>0.5</v>
      </c>
    </row>
    <row r="53" spans="1:12" ht="16.5">
      <c r="A53" s="13" t="s">
        <v>161</v>
      </c>
      <c r="B53" s="7" t="s">
        <v>162</v>
      </c>
      <c r="C53" s="7" t="s">
        <v>306</v>
      </c>
      <c r="D53" s="7">
        <v>18</v>
      </c>
      <c r="E53" s="31"/>
      <c r="H53" s="30"/>
      <c r="I53" s="6">
        <v>1</v>
      </c>
      <c r="L53" s="12">
        <v>0.5</v>
      </c>
    </row>
    <row r="54" spans="1:12" ht="16.5">
      <c r="A54" s="13" t="s">
        <v>167</v>
      </c>
      <c r="B54" s="7" t="s">
        <v>168</v>
      </c>
      <c r="C54" s="7" t="s">
        <v>307</v>
      </c>
      <c r="D54" s="7">
        <v>18</v>
      </c>
      <c r="E54" s="31"/>
      <c r="H54" s="30"/>
      <c r="I54" s="6">
        <v>1</v>
      </c>
      <c r="L54" s="12"/>
    </row>
    <row r="55" spans="1:12" ht="16.5">
      <c r="A55" s="13" t="s">
        <v>164</v>
      </c>
      <c r="B55" s="7" t="s">
        <v>165</v>
      </c>
      <c r="C55" s="7" t="s">
        <v>308</v>
      </c>
      <c r="D55" s="7">
        <v>18</v>
      </c>
      <c r="E55" s="31"/>
      <c r="H55" s="30"/>
      <c r="I55" s="6">
        <v>1</v>
      </c>
      <c r="L55" s="12"/>
    </row>
    <row r="56" spans="1:12" ht="16.5">
      <c r="A56" s="13" t="s">
        <v>57</v>
      </c>
      <c r="B56" s="7" t="s">
        <v>58</v>
      </c>
      <c r="C56" s="7" t="s">
        <v>309</v>
      </c>
      <c r="D56" s="7">
        <v>19</v>
      </c>
      <c r="E56" s="29" t="s">
        <v>310</v>
      </c>
      <c r="H56" s="30" t="s">
        <v>311</v>
      </c>
      <c r="I56" s="6">
        <v>1</v>
      </c>
      <c r="L56" s="12"/>
    </row>
    <row r="57" spans="1:12" ht="16.5">
      <c r="A57" s="13" t="s">
        <v>131</v>
      </c>
      <c r="B57" s="7" t="s">
        <v>55</v>
      </c>
      <c r="C57" s="7" t="s">
        <v>312</v>
      </c>
      <c r="D57" s="7">
        <v>19</v>
      </c>
      <c r="E57" s="29"/>
      <c r="H57" s="30"/>
      <c r="I57" s="6">
        <v>1</v>
      </c>
      <c r="L57" s="12">
        <v>0.5</v>
      </c>
    </row>
    <row r="58" spans="1:12" ht="16.5">
      <c r="A58" s="13" t="s">
        <v>99</v>
      </c>
      <c r="B58" s="7" t="s">
        <v>100</v>
      </c>
      <c r="C58" s="7" t="s">
        <v>313</v>
      </c>
      <c r="D58" s="7">
        <v>19</v>
      </c>
      <c r="E58" s="29"/>
      <c r="H58" s="30"/>
      <c r="I58" s="6">
        <v>1</v>
      </c>
      <c r="L58" s="12"/>
    </row>
    <row r="59" spans="1:12" ht="16.5">
      <c r="A59" s="13" t="s">
        <v>22</v>
      </c>
      <c r="B59" s="7" t="s">
        <v>23</v>
      </c>
      <c r="C59" s="7" t="s">
        <v>314</v>
      </c>
      <c r="D59" s="7">
        <v>20</v>
      </c>
      <c r="E59" s="30" t="s">
        <v>315</v>
      </c>
      <c r="H59" s="30" t="s">
        <v>316</v>
      </c>
      <c r="I59" s="6">
        <v>1</v>
      </c>
      <c r="J59" s="7">
        <v>1</v>
      </c>
      <c r="L59" s="12"/>
    </row>
    <row r="60" spans="1:12" ht="16.5">
      <c r="A60" s="13" t="s">
        <v>34</v>
      </c>
      <c r="B60" s="7" t="s">
        <v>35</v>
      </c>
      <c r="C60" s="7" t="s">
        <v>317</v>
      </c>
      <c r="D60" s="7">
        <v>20</v>
      </c>
      <c r="E60" s="30"/>
      <c r="H60" s="30"/>
      <c r="I60" s="6">
        <v>1</v>
      </c>
      <c r="J60" s="7">
        <v>1</v>
      </c>
      <c r="L60" s="12"/>
    </row>
    <row r="61" spans="1:12" ht="16.5">
      <c r="A61" s="13" t="s">
        <v>31</v>
      </c>
      <c r="B61" s="7" t="s">
        <v>32</v>
      </c>
      <c r="C61" s="7" t="s">
        <v>318</v>
      </c>
      <c r="D61" s="7">
        <v>20</v>
      </c>
      <c r="E61" s="30"/>
      <c r="H61" s="30"/>
      <c r="I61" s="6">
        <v>1</v>
      </c>
      <c r="J61" s="7">
        <v>1</v>
      </c>
      <c r="L61" s="12">
        <v>0.5</v>
      </c>
    </row>
  </sheetData>
  <mergeCells count="41">
    <mergeCell ref="E9:E11"/>
    <mergeCell ref="H9:H11"/>
    <mergeCell ref="A1:Q1"/>
    <mergeCell ref="E3:E5"/>
    <mergeCell ref="H3:H5"/>
    <mergeCell ref="E6:E8"/>
    <mergeCell ref="H6:H8"/>
    <mergeCell ref="E12:E14"/>
    <mergeCell ref="H12:H14"/>
    <mergeCell ref="E15:E17"/>
    <mergeCell ref="H15:H17"/>
    <mergeCell ref="E18:E20"/>
    <mergeCell ref="H18:H20"/>
    <mergeCell ref="E21:E23"/>
    <mergeCell ref="H21:H23"/>
    <mergeCell ref="E24:E26"/>
    <mergeCell ref="H24:H26"/>
    <mergeCell ref="E27:E29"/>
    <mergeCell ref="H27:H29"/>
    <mergeCell ref="E30:E32"/>
    <mergeCell ref="H30:H32"/>
    <mergeCell ref="E33:E35"/>
    <mergeCell ref="H33:H35"/>
    <mergeCell ref="E36:E38"/>
    <mergeCell ref="H36:H38"/>
    <mergeCell ref="E39:E40"/>
    <mergeCell ref="H39:H40"/>
    <mergeCell ref="E41:E43"/>
    <mergeCell ref="H41:H43"/>
    <mergeCell ref="E44:E46"/>
    <mergeCell ref="H44:H46"/>
    <mergeCell ref="E56:E58"/>
    <mergeCell ref="H56:H58"/>
    <mergeCell ref="E59:E61"/>
    <mergeCell ref="H59:H61"/>
    <mergeCell ref="E47:E49"/>
    <mergeCell ref="H47:H49"/>
    <mergeCell ref="E50:E51"/>
    <mergeCell ref="H50:H51"/>
    <mergeCell ref="E52:E55"/>
    <mergeCell ref="H52:H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F18" sqref="F18"/>
    </sheetView>
  </sheetViews>
  <sheetFormatPr defaultRowHeight="15"/>
  <cols>
    <col min="1" max="1" width="16.28515625" customWidth="1"/>
    <col min="2" max="2" width="12.5703125" customWidth="1"/>
  </cols>
  <sheetData>
    <row r="1" spans="1:8" ht="15.75" thickBot="1">
      <c r="A1" s="20" t="s">
        <v>5</v>
      </c>
      <c r="B1" s="20" t="s">
        <v>4</v>
      </c>
      <c r="C1" s="20" t="s">
        <v>3</v>
      </c>
      <c r="D1" s="21" t="s">
        <v>213</v>
      </c>
      <c r="E1" s="20" t="s">
        <v>319</v>
      </c>
      <c r="F1" s="21" t="s">
        <v>320</v>
      </c>
      <c r="G1" s="20" t="s">
        <v>192</v>
      </c>
      <c r="H1" s="21" t="s">
        <v>321</v>
      </c>
    </row>
    <row r="2" spans="1:8" ht="15.75" thickTop="1">
      <c r="A2" s="16" t="s">
        <v>156</v>
      </c>
      <c r="B2" s="16" t="s">
        <v>20</v>
      </c>
      <c r="C2" s="16" t="s">
        <v>157</v>
      </c>
      <c r="D2" s="18">
        <v>68</v>
      </c>
      <c r="E2" s="22">
        <v>95</v>
      </c>
      <c r="F2" s="22">
        <v>2</v>
      </c>
      <c r="G2" s="2">
        <f t="shared" ref="G2" si="0" xml:space="preserve"> D2*0.5 + E2*0.5 + F2</f>
        <v>83.5</v>
      </c>
      <c r="H2" s="2"/>
    </row>
    <row r="3" spans="1:8">
      <c r="A3" s="24" t="s">
        <v>133</v>
      </c>
      <c r="B3" s="17" t="s">
        <v>134</v>
      </c>
      <c r="C3" s="17" t="s">
        <v>135</v>
      </c>
      <c r="D3" s="19">
        <v>85</v>
      </c>
      <c r="E3" s="22">
        <v>70</v>
      </c>
      <c r="F3" s="22">
        <v>6</v>
      </c>
      <c r="G3" s="2">
        <f t="shared" ref="G3:G15" si="1" xml:space="preserve"> D3*0.5 + E3*0.5 + F3</f>
        <v>83.5</v>
      </c>
      <c r="H3" s="22"/>
    </row>
    <row r="4" spans="1:8">
      <c r="A4" s="17" t="s">
        <v>65</v>
      </c>
      <c r="B4" s="17" t="s">
        <v>66</v>
      </c>
      <c r="C4" s="17" t="s">
        <v>67</v>
      </c>
      <c r="D4" s="19">
        <v>66</v>
      </c>
      <c r="E4" s="22">
        <v>85</v>
      </c>
      <c r="F4" s="22">
        <v>4</v>
      </c>
      <c r="G4" s="2">
        <f t="shared" si="1"/>
        <v>79.5</v>
      </c>
      <c r="H4" s="2"/>
    </row>
    <row r="5" spans="1:8">
      <c r="A5" s="17" t="s">
        <v>114</v>
      </c>
      <c r="B5" s="17" t="s">
        <v>50</v>
      </c>
      <c r="C5" s="17" t="s">
        <v>115</v>
      </c>
      <c r="D5" s="19">
        <v>55</v>
      </c>
      <c r="E5" s="22">
        <v>85</v>
      </c>
      <c r="F5" s="22">
        <v>6.5</v>
      </c>
      <c r="G5" s="2">
        <f t="shared" si="1"/>
        <v>76.5</v>
      </c>
      <c r="H5" s="22"/>
    </row>
    <row r="6" spans="1:8">
      <c r="A6" s="16" t="s">
        <v>125</v>
      </c>
      <c r="B6" s="16" t="s">
        <v>50</v>
      </c>
      <c r="C6" s="16" t="s">
        <v>126</v>
      </c>
      <c r="D6" s="18">
        <v>69</v>
      </c>
      <c r="E6" s="22">
        <v>83</v>
      </c>
      <c r="F6" s="22"/>
      <c r="G6" s="2">
        <f t="shared" si="1"/>
        <v>76</v>
      </c>
      <c r="H6" s="2"/>
    </row>
    <row r="7" spans="1:8">
      <c r="A7" s="16" t="s">
        <v>84</v>
      </c>
      <c r="B7" s="16" t="s">
        <v>85</v>
      </c>
      <c r="C7" s="16" t="s">
        <v>86</v>
      </c>
      <c r="D7" s="18">
        <v>100</v>
      </c>
      <c r="E7" s="22"/>
      <c r="F7" s="22"/>
      <c r="G7" s="2">
        <f t="shared" si="1"/>
        <v>50</v>
      </c>
      <c r="H7" s="2"/>
    </row>
    <row r="8" spans="1:8">
      <c r="A8" s="17" t="s">
        <v>131</v>
      </c>
      <c r="B8" s="17" t="s">
        <v>55</v>
      </c>
      <c r="C8" s="17" t="s">
        <v>132</v>
      </c>
      <c r="D8" s="19">
        <v>95</v>
      </c>
      <c r="E8" s="22"/>
      <c r="F8" s="22"/>
      <c r="G8" s="2">
        <f t="shared" si="1"/>
        <v>47.5</v>
      </c>
      <c r="H8" s="22"/>
    </row>
    <row r="9" spans="1:8">
      <c r="A9" s="17" t="s">
        <v>152</v>
      </c>
      <c r="B9" s="17" t="s">
        <v>153</v>
      </c>
      <c r="C9" s="17" t="s">
        <v>154</v>
      </c>
      <c r="D9" s="19">
        <v>68</v>
      </c>
      <c r="E9" s="22">
        <v>0</v>
      </c>
      <c r="F9" s="22">
        <v>6</v>
      </c>
      <c r="G9" s="2">
        <f t="shared" si="1"/>
        <v>40</v>
      </c>
      <c r="H9" s="22"/>
    </row>
    <row r="10" spans="1:8">
      <c r="A10" s="16" t="s">
        <v>19</v>
      </c>
      <c r="B10" s="16" t="s">
        <v>20</v>
      </c>
      <c r="C10" s="16" t="s">
        <v>21</v>
      </c>
      <c r="D10" s="18">
        <v>80</v>
      </c>
      <c r="E10" s="22"/>
      <c r="F10" s="22"/>
      <c r="G10" s="2">
        <f t="shared" si="1"/>
        <v>40</v>
      </c>
      <c r="H10" s="2"/>
    </row>
    <row r="11" spans="1:8">
      <c r="A11" s="27" t="s">
        <v>57</v>
      </c>
      <c r="B11" s="27" t="s">
        <v>63</v>
      </c>
      <c r="C11" s="27" t="s">
        <v>64</v>
      </c>
      <c r="D11" s="28">
        <v>66</v>
      </c>
      <c r="E11" s="22">
        <v>0</v>
      </c>
      <c r="F11" s="22">
        <v>6</v>
      </c>
      <c r="G11" s="2">
        <f t="shared" si="1"/>
        <v>39</v>
      </c>
      <c r="H11" s="22"/>
    </row>
    <row r="12" spans="1:8">
      <c r="A12" s="16" t="s">
        <v>141</v>
      </c>
      <c r="B12" s="16" t="s">
        <v>142</v>
      </c>
      <c r="C12" s="16" t="s">
        <v>143</v>
      </c>
      <c r="D12" s="18">
        <v>59</v>
      </c>
      <c r="E12" s="22"/>
      <c r="F12" s="22"/>
      <c r="G12" s="2">
        <f t="shared" si="1"/>
        <v>29.5</v>
      </c>
      <c r="H12" s="22"/>
    </row>
    <row r="13" spans="1:8">
      <c r="A13" s="17" t="s">
        <v>158</v>
      </c>
      <c r="B13" s="17" t="s">
        <v>159</v>
      </c>
      <c r="C13" s="17" t="s">
        <v>160</v>
      </c>
      <c r="D13" s="19">
        <v>30</v>
      </c>
      <c r="E13" s="22"/>
      <c r="F13" s="22"/>
      <c r="G13" s="2">
        <f t="shared" si="1"/>
        <v>15</v>
      </c>
      <c r="H13" s="2"/>
    </row>
    <row r="14" spans="1:8">
      <c r="A14" s="16" t="s">
        <v>60</v>
      </c>
      <c r="B14" s="16" t="s">
        <v>61</v>
      </c>
      <c r="C14" s="16" t="s">
        <v>62</v>
      </c>
      <c r="D14" s="18"/>
      <c r="E14" s="22"/>
      <c r="F14" s="22"/>
      <c r="G14" s="2">
        <f t="shared" si="1"/>
        <v>0</v>
      </c>
      <c r="H14" s="2"/>
    </row>
    <row r="15" spans="1:8">
      <c r="A15" s="16" t="s">
        <v>54</v>
      </c>
      <c r="B15" s="16" t="s">
        <v>55</v>
      </c>
      <c r="C15" s="16" t="s">
        <v>56</v>
      </c>
      <c r="D15" s="18"/>
      <c r="E15" s="22"/>
      <c r="F15" s="22"/>
      <c r="G15" s="2">
        <f t="shared" si="1"/>
        <v>0</v>
      </c>
      <c r="H15" s="2"/>
    </row>
    <row r="16" spans="1:8">
      <c r="A16" s="16"/>
      <c r="B16" s="16"/>
      <c r="C16" s="16"/>
      <c r="D16" s="18"/>
      <c r="E16" s="22"/>
      <c r="F16" s="22"/>
      <c r="G16" s="2"/>
      <c r="H16" s="2"/>
    </row>
    <row r="17" spans="1:8">
      <c r="A17" s="17"/>
      <c r="B17" s="17"/>
      <c r="C17" s="17"/>
      <c r="D17" s="19"/>
      <c r="E17" s="22"/>
      <c r="F17" s="22"/>
      <c r="G17" s="2"/>
      <c r="H17" s="22"/>
    </row>
    <row r="18" spans="1:8">
      <c r="A18" s="17"/>
      <c r="B18" s="17"/>
      <c r="C18" s="17"/>
      <c r="D18" s="19"/>
      <c r="E18" s="22"/>
      <c r="F18" s="22"/>
      <c r="G18" s="2"/>
      <c r="H18" s="22"/>
    </row>
    <row r="19" spans="1:8">
      <c r="A19" s="16"/>
      <c r="B19" s="16"/>
      <c r="C19" s="16"/>
      <c r="D19" s="18"/>
      <c r="E19" s="22"/>
      <c r="F19" s="22"/>
      <c r="G19" s="2"/>
      <c r="H19" s="22"/>
    </row>
    <row r="20" spans="1:8">
      <c r="A20" s="17"/>
      <c r="B20" s="17"/>
      <c r="C20" s="17"/>
      <c r="D20" s="19"/>
      <c r="E20" s="22"/>
      <c r="F20" s="22"/>
      <c r="G20" s="2"/>
      <c r="H20" s="22"/>
    </row>
    <row r="21" spans="1:8">
      <c r="A21" s="17"/>
      <c r="B21" s="17"/>
      <c r="C21" s="17"/>
      <c r="D21" s="19"/>
      <c r="E21" s="22"/>
      <c r="F21" s="22"/>
      <c r="G21" s="2"/>
      <c r="H21" s="22"/>
    </row>
    <row r="22" spans="1:8">
      <c r="A22" s="16"/>
      <c r="B22" s="16"/>
      <c r="C22" s="16"/>
      <c r="D22" s="18"/>
      <c r="E22" s="22"/>
      <c r="F22" s="22"/>
      <c r="G22" s="2"/>
      <c r="H22" s="22"/>
    </row>
    <row r="23" spans="1:8">
      <c r="A23" s="17"/>
      <c r="B23" s="17"/>
      <c r="C23" s="17"/>
      <c r="D23" s="19"/>
      <c r="E23" s="22"/>
      <c r="F23" s="22"/>
      <c r="G23" s="2"/>
      <c r="H23" s="22"/>
    </row>
    <row r="24" spans="1:8">
      <c r="A24" s="17"/>
      <c r="B24" s="17"/>
      <c r="C24" s="17"/>
      <c r="D24" s="19"/>
      <c r="E24" s="22"/>
      <c r="F24" s="22"/>
      <c r="G24" s="2"/>
      <c r="H24" s="22"/>
    </row>
    <row r="25" spans="1:8">
      <c r="A25" s="17"/>
      <c r="B25" s="17"/>
      <c r="C25" s="17"/>
      <c r="D25" s="19"/>
      <c r="E25" s="22"/>
      <c r="F25" s="22"/>
      <c r="G25" s="2"/>
      <c r="H25" s="2"/>
    </row>
    <row r="26" spans="1:8">
      <c r="A26" s="16"/>
      <c r="B26" s="16"/>
      <c r="C26" s="16"/>
      <c r="D26" s="18"/>
      <c r="E26" s="22"/>
      <c r="F26" s="22"/>
      <c r="G26" s="2"/>
      <c r="H26" s="22"/>
    </row>
    <row r="27" spans="1:8">
      <c r="A27" s="23"/>
      <c r="B27" s="23"/>
      <c r="C27" s="23"/>
      <c r="D27" s="18"/>
      <c r="E27" s="22"/>
      <c r="F27" s="22"/>
      <c r="G27" s="2"/>
      <c r="H27" s="2"/>
    </row>
    <row r="28" spans="1:8">
      <c r="A28" s="16"/>
      <c r="B28" s="16"/>
      <c r="C28" s="16"/>
      <c r="D28" s="18"/>
      <c r="E28" s="22"/>
      <c r="F28" s="22"/>
      <c r="G28" s="2"/>
      <c r="H28" s="2"/>
    </row>
    <row r="29" spans="1:8">
      <c r="A29" s="16"/>
      <c r="B29" s="16"/>
      <c r="C29" s="16"/>
      <c r="D29" s="18"/>
      <c r="E29" s="22"/>
      <c r="F29" s="22"/>
      <c r="G29" s="2"/>
      <c r="H29" s="2"/>
    </row>
    <row r="30" spans="1:8">
      <c r="A30" s="17"/>
      <c r="B30" s="17"/>
      <c r="C30" s="17"/>
      <c r="D30" s="19"/>
      <c r="E30" s="2"/>
      <c r="F30" s="2"/>
      <c r="G30" s="2"/>
      <c r="H30" s="22"/>
    </row>
    <row r="31" spans="1:8">
      <c r="A31" s="16"/>
      <c r="B31" s="16"/>
      <c r="C31" s="16"/>
      <c r="D31" s="18"/>
      <c r="E31" s="22"/>
      <c r="F31" s="22"/>
      <c r="G31" s="2"/>
      <c r="H31" s="2"/>
    </row>
    <row r="32" spans="1:8">
      <c r="A32" s="17"/>
      <c r="B32" s="17"/>
      <c r="C32" s="17"/>
      <c r="D32" s="19"/>
      <c r="E32" s="22"/>
      <c r="F32" s="22"/>
      <c r="G32" s="2"/>
      <c r="H32" s="2"/>
    </row>
    <row r="33" spans="1:8">
      <c r="A33" s="17"/>
      <c r="B33" s="17"/>
      <c r="C33" s="17"/>
      <c r="D33" s="19"/>
      <c r="E33" s="22"/>
      <c r="F33" s="22"/>
      <c r="G33" s="2"/>
      <c r="H33" s="2"/>
    </row>
    <row r="34" spans="1:8">
      <c r="A34" s="17"/>
      <c r="B34" s="17"/>
      <c r="C34" s="17"/>
      <c r="D34" s="19"/>
      <c r="E34" s="22"/>
      <c r="F34" s="22"/>
      <c r="G34" s="2"/>
      <c r="H34" s="2"/>
    </row>
    <row r="35" spans="1:8">
      <c r="A35" s="16"/>
      <c r="B35" s="16"/>
      <c r="C35" s="16"/>
      <c r="D35" s="18"/>
      <c r="E35" s="22"/>
      <c r="F35" s="22"/>
      <c r="G35" s="2"/>
      <c r="H35" s="2"/>
    </row>
    <row r="36" spans="1:8">
      <c r="A36" s="17"/>
      <c r="B36" s="17"/>
      <c r="C36" s="17"/>
      <c r="D36" s="19"/>
      <c r="E36" s="22"/>
      <c r="F36" s="22"/>
      <c r="G36" s="2"/>
      <c r="H36" s="2"/>
    </row>
    <row r="37" spans="1:8">
      <c r="A37" s="17"/>
      <c r="B37" s="17"/>
      <c r="C37" s="17"/>
      <c r="D37" s="19"/>
      <c r="E37" s="22"/>
      <c r="F37" s="22"/>
      <c r="G37" s="2"/>
      <c r="H37" s="2"/>
    </row>
    <row r="38" spans="1:8">
      <c r="A38" s="16"/>
      <c r="B38" s="16"/>
      <c r="C38" s="16"/>
      <c r="D38" s="18"/>
      <c r="E38" s="22"/>
      <c r="F38" s="22"/>
      <c r="G38" s="2"/>
      <c r="H38" s="2"/>
    </row>
    <row r="39" spans="1:8">
      <c r="A39" s="16"/>
      <c r="B39" s="16"/>
      <c r="C39" s="16"/>
      <c r="D39" s="18"/>
      <c r="E39" s="22"/>
      <c r="F39" s="22"/>
      <c r="G39" s="2"/>
      <c r="H39" s="2"/>
    </row>
    <row r="40" spans="1:8">
      <c r="A40" s="17"/>
      <c r="B40" s="17"/>
      <c r="C40" s="17"/>
      <c r="D40" s="19"/>
      <c r="E40" s="22"/>
      <c r="F40" s="22"/>
      <c r="G40" s="2"/>
      <c r="H40" s="22"/>
    </row>
    <row r="41" spans="1:8">
      <c r="A41" s="25"/>
      <c r="B41" s="25"/>
      <c r="C41" s="25"/>
      <c r="D41" s="26"/>
      <c r="F41" s="22"/>
      <c r="G41" s="2"/>
      <c r="H41" s="22"/>
    </row>
    <row r="42" spans="1:8">
      <c r="A42" s="17"/>
      <c r="B42" s="17"/>
      <c r="C42" s="17"/>
      <c r="D42" s="19"/>
      <c r="E42" s="22"/>
      <c r="F42" s="22"/>
      <c r="G42" s="2"/>
      <c r="H42" s="2"/>
    </row>
    <row r="43" spans="1:8">
      <c r="A43" s="16"/>
      <c r="B43" s="16"/>
      <c r="C43" s="16"/>
      <c r="D43" s="18"/>
      <c r="E43" s="22"/>
      <c r="F43" s="22"/>
      <c r="G43" s="2"/>
      <c r="H43" s="2"/>
    </row>
    <row r="44" spans="1:8">
      <c r="A44" s="17"/>
      <c r="B44" s="17"/>
      <c r="C44" s="17"/>
      <c r="D44" s="19"/>
      <c r="E44" s="22"/>
      <c r="F44" s="22"/>
      <c r="G44" s="2"/>
      <c r="H44" s="2"/>
    </row>
    <row r="45" spans="1:8">
      <c r="A45" s="16"/>
      <c r="B45" s="16"/>
      <c r="C45" s="16"/>
      <c r="D45" s="18"/>
      <c r="E45" s="22"/>
      <c r="F45" s="22"/>
      <c r="G45" s="2"/>
      <c r="H45" s="2"/>
    </row>
    <row r="46" spans="1:8">
      <c r="A46" s="17"/>
      <c r="B46" s="17"/>
      <c r="C46" s="17"/>
      <c r="D46" s="19"/>
      <c r="E46" s="22"/>
      <c r="F46" s="22"/>
      <c r="G46" s="2"/>
      <c r="H46" s="2"/>
    </row>
    <row r="47" spans="1:8">
      <c r="A47" s="16"/>
      <c r="B47" s="16"/>
      <c r="C47" s="16"/>
      <c r="D47" s="18"/>
      <c r="E47" s="22"/>
      <c r="F47" s="22"/>
      <c r="G47" s="2"/>
      <c r="H47" s="2"/>
    </row>
    <row r="48" spans="1:8">
      <c r="A48" s="17"/>
      <c r="B48" s="17"/>
      <c r="C48" s="17"/>
      <c r="D48" s="19"/>
      <c r="E48" s="22"/>
      <c r="F48" s="22"/>
      <c r="G48" s="2"/>
      <c r="H48" s="2"/>
    </row>
    <row r="49" spans="1:8">
      <c r="A49" s="16"/>
      <c r="B49" s="16"/>
      <c r="C49" s="16"/>
      <c r="D49" s="18"/>
      <c r="E49" s="22"/>
      <c r="F49" s="22"/>
      <c r="G49" s="2"/>
      <c r="H49" s="2"/>
    </row>
    <row r="50" spans="1:8">
      <c r="A50" s="16"/>
      <c r="B50" s="16"/>
      <c r="C50" s="16"/>
      <c r="D50" s="18"/>
      <c r="E50" s="22"/>
      <c r="F50" s="22"/>
      <c r="G50" s="2"/>
      <c r="H50" s="2"/>
    </row>
    <row r="51" spans="1:8">
      <c r="A51" s="17"/>
      <c r="B51" s="17"/>
      <c r="C51" s="17"/>
      <c r="D51" s="19"/>
      <c r="E51" s="22"/>
      <c r="F51" s="22"/>
      <c r="G51" s="2"/>
      <c r="H51" s="2"/>
    </row>
    <row r="52" spans="1:8">
      <c r="A52" s="16"/>
      <c r="B52" s="16"/>
      <c r="C52" s="16"/>
      <c r="D52" s="18"/>
      <c r="E52" s="22"/>
      <c r="F52" s="22"/>
      <c r="G52" s="2"/>
      <c r="H52" s="2"/>
    </row>
    <row r="53" spans="1:8">
      <c r="A53" s="17"/>
      <c r="B53" s="17"/>
      <c r="C53" s="17"/>
      <c r="D53" s="19"/>
      <c r="E53" s="22"/>
      <c r="F53" s="22"/>
      <c r="G53" s="2"/>
      <c r="H53" s="2"/>
    </row>
    <row r="54" spans="1:8">
      <c r="A54" s="16"/>
      <c r="B54" s="16"/>
      <c r="C54" s="16"/>
      <c r="D54" s="18"/>
      <c r="E54" s="22"/>
      <c r="F54" s="22"/>
      <c r="G54" s="2"/>
      <c r="H54" s="2"/>
    </row>
    <row r="55" spans="1:8">
      <c r="A55" s="17"/>
      <c r="B55" s="17"/>
      <c r="C55" s="17"/>
      <c r="D55" s="19"/>
      <c r="E55" s="22"/>
      <c r="F55" s="22"/>
      <c r="G55" s="2"/>
      <c r="H55" s="2"/>
    </row>
    <row r="56" spans="1:8">
      <c r="A56" s="16"/>
      <c r="B56" s="16"/>
      <c r="C56" s="16"/>
      <c r="D56" s="18"/>
      <c r="E56" s="22"/>
      <c r="F56" s="22"/>
      <c r="G56" s="2"/>
      <c r="H56" s="2"/>
    </row>
    <row r="57" spans="1:8">
      <c r="A57" s="17"/>
      <c r="B57" s="17"/>
      <c r="C57" s="17"/>
      <c r="D57" s="19"/>
      <c r="E57" s="22"/>
      <c r="F57" s="22"/>
      <c r="G57" s="2"/>
      <c r="H57" s="2"/>
    </row>
    <row r="58" spans="1:8">
      <c r="A58" s="16"/>
      <c r="B58" s="16"/>
      <c r="C58" s="16"/>
      <c r="D58" s="18"/>
      <c r="E58" s="22"/>
      <c r="F58" s="22"/>
      <c r="G58" s="2"/>
      <c r="H58" s="2"/>
    </row>
    <row r="59" spans="1:8">
      <c r="A59" s="17"/>
      <c r="B59" s="17"/>
      <c r="C59" s="17"/>
      <c r="D59" s="19"/>
      <c r="E59" s="22"/>
      <c r="F59" s="22"/>
      <c r="G59" s="2"/>
      <c r="H59" s="2"/>
    </row>
    <row r="60" spans="1:8">
      <c r="A60" s="16"/>
      <c r="B60" s="16"/>
      <c r="C60" s="16"/>
      <c r="D60" s="18"/>
      <c r="E60" s="22"/>
      <c r="F60" s="22"/>
      <c r="G60" s="2"/>
      <c r="H60" s="2"/>
    </row>
    <row r="61" spans="1:8">
      <c r="A61" s="17"/>
      <c r="B61" s="17"/>
      <c r="C61" s="17"/>
      <c r="D61" s="19"/>
      <c r="E61" s="22"/>
      <c r="F61" s="22"/>
      <c r="G61" s="2"/>
      <c r="H61" s="2"/>
    </row>
    <row r="62" spans="1:8">
      <c r="A62" s="16"/>
      <c r="B62" s="16"/>
      <c r="C62" s="16"/>
      <c r="D62" s="18"/>
      <c r="E62" s="22"/>
      <c r="F62" s="22"/>
      <c r="G62" s="2"/>
      <c r="H62" s="2"/>
    </row>
  </sheetData>
  <sortState ref="A3:H21">
    <sortCondition descending="1" ref="G3:G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Бонус поени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2017-09-19T14:10:15Z</dcterms:modified>
</cp:coreProperties>
</file>