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38" i="1"/>
  <c r="Q38" s="1"/>
  <c r="N30"/>
  <c r="Q30" s="1"/>
  <c r="N15"/>
  <c r="Q15" s="1"/>
  <c r="N34"/>
  <c r="Q34" s="1"/>
  <c r="N26"/>
  <c r="Q26" s="1"/>
  <c r="N43"/>
  <c r="Q43" s="1"/>
  <c r="N14"/>
  <c r="Q14" s="1"/>
  <c r="N31"/>
  <c r="Q31" s="1"/>
  <c r="N37"/>
  <c r="Q37" s="1"/>
  <c r="N32"/>
  <c r="Q32" s="1"/>
  <c r="N9"/>
  <c r="Q9" s="1"/>
  <c r="N16"/>
  <c r="Q16" s="1"/>
  <c r="N6"/>
  <c r="Q6" s="1"/>
  <c r="N12"/>
  <c r="Q12" s="1"/>
  <c r="N25"/>
  <c r="Q25" s="1"/>
  <c r="N10"/>
  <c r="Q10" s="1"/>
  <c r="N33"/>
  <c r="Q33" s="1"/>
  <c r="N19"/>
  <c r="Q19" s="1"/>
  <c r="N22"/>
  <c r="Q22" s="1"/>
  <c r="N29"/>
  <c r="Q29" s="1"/>
  <c r="N28"/>
  <c r="Q28" s="1"/>
  <c r="N35"/>
  <c r="Q35" s="1"/>
  <c r="N13"/>
  <c r="Q13" s="1"/>
  <c r="N11"/>
  <c r="Q11" s="1"/>
  <c r="N27"/>
  <c r="Q27" s="1"/>
  <c r="N3"/>
  <c r="Q3" s="1"/>
  <c r="N40"/>
  <c r="Q40" s="1"/>
  <c r="N4"/>
  <c r="Q4" s="1"/>
  <c r="N41"/>
  <c r="Q41" s="1"/>
  <c r="N39"/>
  <c r="Q39" s="1"/>
  <c r="N36"/>
  <c r="Q36" s="1"/>
  <c r="N5"/>
  <c r="Q5" s="1"/>
  <c r="N7"/>
  <c r="Q7" s="1"/>
  <c r="N24"/>
  <c r="Q24" s="1"/>
  <c r="N21"/>
  <c r="Q21" s="1"/>
  <c r="N20"/>
  <c r="Q20" s="1"/>
  <c r="N17"/>
  <c r="Q17" s="1"/>
  <c r="N2"/>
  <c r="Q2" s="1"/>
  <c r="N8"/>
  <c r="Q8" s="1"/>
  <c r="N42"/>
  <c r="Q42" s="1"/>
  <c r="N18"/>
  <c r="Q18" s="1"/>
  <c r="N23"/>
  <c r="Q23" s="1"/>
  <c r="N44"/>
  <c r="Q44" s="1"/>
</calcChain>
</file>

<file path=xl/sharedStrings.xml><?xml version="1.0" encoding="utf-8"?>
<sst xmlns="http://schemas.openxmlformats.org/spreadsheetml/2006/main" count="146" uniqueCount="132">
  <si>
    <t>Име</t>
  </si>
  <si>
    <t>Презиме</t>
  </si>
  <si>
    <t>Индекс</t>
  </si>
  <si>
    <t>Филип</t>
  </si>
  <si>
    <t>Јеремић</t>
  </si>
  <si>
    <t>720/11</t>
  </si>
  <si>
    <t>Жељко</t>
  </si>
  <si>
    <t>Марковић</t>
  </si>
  <si>
    <t>711/08</t>
  </si>
  <si>
    <t>Милош</t>
  </si>
  <si>
    <t>Жарковић</t>
  </si>
  <si>
    <t>324/09</t>
  </si>
  <si>
    <t>Ана</t>
  </si>
  <si>
    <t>877/11</t>
  </si>
  <si>
    <t>Игор</t>
  </si>
  <si>
    <t>Емети</t>
  </si>
  <si>
    <t>2011/15</t>
  </si>
  <si>
    <t>Невена</t>
  </si>
  <si>
    <t>Ђорђевић</t>
  </si>
  <si>
    <t>689/12</t>
  </si>
  <si>
    <t>Зорана</t>
  </si>
  <si>
    <t>Ристић</t>
  </si>
  <si>
    <t>680/12</t>
  </si>
  <si>
    <t>Александра</t>
  </si>
  <si>
    <t>Дујовић</t>
  </si>
  <si>
    <t>754/12</t>
  </si>
  <si>
    <t>Стојановић</t>
  </si>
  <si>
    <t>Катарина</t>
  </si>
  <si>
    <t>511/11</t>
  </si>
  <si>
    <t>Кристина</t>
  </si>
  <si>
    <t>851/12</t>
  </si>
  <si>
    <t>Сара</t>
  </si>
  <si>
    <t>Дуцкиноски</t>
  </si>
  <si>
    <t>429/12</t>
  </si>
  <si>
    <t>Магдалена</t>
  </si>
  <si>
    <t>Тодосијевић</t>
  </si>
  <si>
    <t>573/12</t>
  </si>
  <si>
    <t>Милица</t>
  </si>
  <si>
    <t>Шолајић</t>
  </si>
  <si>
    <t>881/12</t>
  </si>
  <si>
    <t>Ђорђе</t>
  </si>
  <si>
    <t>Маричић</t>
  </si>
  <si>
    <t>779/12</t>
  </si>
  <si>
    <t>Јован</t>
  </si>
  <si>
    <t>Маринковић</t>
  </si>
  <si>
    <t>467/12</t>
  </si>
  <si>
    <t>Анђа</t>
  </si>
  <si>
    <t>856/12</t>
  </si>
  <si>
    <t>Мирјана</t>
  </si>
  <si>
    <t>790/12</t>
  </si>
  <si>
    <t>Биљана</t>
  </si>
  <si>
    <t>Радисављевић</t>
  </si>
  <si>
    <t>823/11</t>
  </si>
  <si>
    <t>Марко</t>
  </si>
  <si>
    <t>Хаџић</t>
  </si>
  <si>
    <t>704/11</t>
  </si>
  <si>
    <t>Митић</t>
  </si>
  <si>
    <t>824/11</t>
  </si>
  <si>
    <t>Димкић</t>
  </si>
  <si>
    <t>694/11</t>
  </si>
  <si>
    <t>Дијана</t>
  </si>
  <si>
    <t>Шојић</t>
  </si>
  <si>
    <t>764/11</t>
  </si>
  <si>
    <t>Стефан</t>
  </si>
  <si>
    <t>Ћирић</t>
  </si>
  <si>
    <t>415/11</t>
  </si>
  <si>
    <t>Марјановић</t>
  </si>
  <si>
    <t>848/11</t>
  </si>
  <si>
    <t>Наталија</t>
  </si>
  <si>
    <t>Јовичић</t>
  </si>
  <si>
    <t>468/12</t>
  </si>
  <si>
    <t>Дејан</t>
  </si>
  <si>
    <t>Божовић</t>
  </si>
  <si>
    <t>277/12</t>
  </si>
  <si>
    <t>Ранковић</t>
  </si>
  <si>
    <t>749/12</t>
  </si>
  <si>
    <t>Чобреновић</t>
  </si>
  <si>
    <t>685/12</t>
  </si>
  <si>
    <t>П 04.03.2016</t>
  </si>
  <si>
    <t>П 11.03</t>
  </si>
  <si>
    <t>Мијатовић</t>
  </si>
  <si>
    <t>883/12</t>
  </si>
  <si>
    <t>Мина</t>
  </si>
  <si>
    <t>228/09</t>
  </si>
  <si>
    <t>Каја</t>
  </si>
  <si>
    <t>Радовић</t>
  </si>
  <si>
    <t>610/11</t>
  </si>
  <si>
    <t>Вања</t>
  </si>
  <si>
    <t>Арсенијевић</t>
  </si>
  <si>
    <t>640/12</t>
  </si>
  <si>
    <t>Вељовић</t>
  </si>
  <si>
    <t>684/12</t>
  </si>
  <si>
    <t>Александар</t>
  </si>
  <si>
    <t>Миловановић</t>
  </si>
  <si>
    <t>840/11</t>
  </si>
  <si>
    <t>Бокоров</t>
  </si>
  <si>
    <t>П 18.03</t>
  </si>
  <si>
    <t>Терзић</t>
  </si>
  <si>
    <t>Дина</t>
  </si>
  <si>
    <t>377/10</t>
  </si>
  <si>
    <t>Гачић</t>
  </si>
  <si>
    <t>Ксенија</t>
  </si>
  <si>
    <t>534/12</t>
  </si>
  <si>
    <t>Станојковић</t>
  </si>
  <si>
    <t>Ритер</t>
  </si>
  <si>
    <t>Јована</t>
  </si>
  <si>
    <t>669/12</t>
  </si>
  <si>
    <t>Пејовић</t>
  </si>
  <si>
    <t>Данијела</t>
  </si>
  <si>
    <t>316/10</t>
  </si>
  <si>
    <t>Тришић</t>
  </si>
  <si>
    <t>Лана</t>
  </si>
  <si>
    <t>859/12</t>
  </si>
  <si>
    <t>П 25.03</t>
  </si>
  <si>
    <t>П 01.04</t>
  </si>
  <si>
    <t>Пејчић</t>
  </si>
  <si>
    <t>Максимовић</t>
  </si>
  <si>
    <t>Војин</t>
  </si>
  <si>
    <t>871/12</t>
  </si>
  <si>
    <t>П 08.04</t>
  </si>
  <si>
    <t>П 22.04</t>
  </si>
  <si>
    <t>П 06.05</t>
  </si>
  <si>
    <t>662/12</t>
  </si>
  <si>
    <t>П 20.05</t>
  </si>
  <si>
    <t>П 27.05</t>
  </si>
  <si>
    <t>Присуство</t>
  </si>
  <si>
    <t>Колоквијум</t>
  </si>
  <si>
    <t>Испит</t>
  </si>
  <si>
    <t>Коларевић</t>
  </si>
  <si>
    <t>Горан</t>
  </si>
  <si>
    <t>718/07</t>
  </si>
  <si>
    <t>Укупно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</si>
</sst>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1">
    <cellStyle name="Normal" xfId="0" builtinId="0"/>
  </cellStyles>
  <dxfs count="14"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Q44" totalsRowShown="0">
  <autoFilter ref="A1:Q44"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</autoFilter>
  <sortState ref="A2:Q44">
    <sortCondition descending="1" ref="Q1:Q44"/>
  </sortState>
  <tableColumns count="17">
    <tableColumn id="2" name="Презиме"/>
    <tableColumn id="1" name="Име"/>
    <tableColumn id="3" name="Индекс"/>
    <tableColumn id="4" name="П 04.03.2016" dataDxfId="13"/>
    <tableColumn id="5" name="П 11.03" dataDxfId="12"/>
    <tableColumn id="6" name="П 18.03" dataDxfId="11"/>
    <tableColumn id="7" name="П 25.03" dataDxfId="10"/>
    <tableColumn id="8" name="П 01.04" dataDxfId="9"/>
    <tableColumn id="9" name="П 08.04" dataDxfId="8"/>
    <tableColumn id="10" name="П 22.04" dataDxfId="7"/>
    <tableColumn id="11" name="П 06.05" dataDxfId="6"/>
    <tableColumn id="12" name="П 20.05" dataDxfId="5"/>
    <tableColumn id="13" name="П 27.05" dataDxfId="4"/>
    <tableColumn id="14" name="Присуство" dataDxfId="3">
      <calculatedColumnFormula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calculatedColumnFormula>
    </tableColumn>
    <tableColumn id="15" name="Колоквијум" dataDxfId="2"/>
    <tableColumn id="16" name="Испит" dataDxfId="1"/>
    <tableColumn id="17" name="Укупно" dataDxfId="0">
      <calculatedColumnFormula>Table1[[#This Row],[Присуство]]+0.3*Table1[[#This Row],[Колоквијум]]+0.5*Table1[[#This Row],[Испит]]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A16" workbookViewId="0">
      <selection activeCell="P28" sqref="P28"/>
    </sheetView>
  </sheetViews>
  <sheetFormatPr defaultRowHeight="15"/>
  <cols>
    <col min="1" max="1" width="14.42578125" bestFit="1" customWidth="1"/>
    <col min="2" max="2" width="18.140625" customWidth="1"/>
    <col min="3" max="3" width="14.5703125" customWidth="1"/>
    <col min="4" max="4" width="11" hidden="1" customWidth="1"/>
    <col min="5" max="5" width="11" style="2" hidden="1" customWidth="1"/>
    <col min="6" max="7" width="9.140625" style="2" hidden="1" customWidth="1"/>
    <col min="8" max="13" width="9.140625" hidden="1" customWidth="1"/>
    <col min="14" max="14" width="12.85546875" customWidth="1"/>
    <col min="15" max="15" width="14.28515625" customWidth="1"/>
    <col min="16" max="16" width="11.85546875" customWidth="1"/>
    <col min="17" max="17" width="11.140625" customWidth="1"/>
  </cols>
  <sheetData>
    <row r="1" spans="1:17">
      <c r="A1" t="s">
        <v>1</v>
      </c>
      <c r="B1" t="s">
        <v>0</v>
      </c>
      <c r="C1" t="s">
        <v>2</v>
      </c>
      <c r="D1" s="2" t="s">
        <v>78</v>
      </c>
      <c r="E1" s="2" t="s">
        <v>79</v>
      </c>
      <c r="F1" s="2" t="s">
        <v>96</v>
      </c>
      <c r="G1" s="2" t="s">
        <v>113</v>
      </c>
      <c r="H1" t="s">
        <v>114</v>
      </c>
      <c r="I1" t="s">
        <v>119</v>
      </c>
      <c r="J1" t="s">
        <v>120</v>
      </c>
      <c r="K1" t="s">
        <v>121</v>
      </c>
      <c r="L1" t="s">
        <v>123</v>
      </c>
      <c r="M1" t="s">
        <v>124</v>
      </c>
      <c r="N1" t="s">
        <v>125</v>
      </c>
      <c r="O1" t="s">
        <v>126</v>
      </c>
      <c r="P1" t="s">
        <v>127</v>
      </c>
      <c r="Q1" t="s">
        <v>131</v>
      </c>
    </row>
    <row r="2" spans="1:17">
      <c r="A2" s="1" t="s">
        <v>76</v>
      </c>
      <c r="B2" s="1" t="s">
        <v>12</v>
      </c>
      <c r="C2" s="1" t="s">
        <v>77</v>
      </c>
      <c r="D2" s="2">
        <v>1</v>
      </c>
      <c r="E2" s="2">
        <v>1</v>
      </c>
      <c r="G2" s="2">
        <v>1</v>
      </c>
      <c r="H2" s="2">
        <v>1</v>
      </c>
      <c r="I2" s="2">
        <v>1</v>
      </c>
      <c r="J2" s="2"/>
      <c r="K2" s="2">
        <v>1</v>
      </c>
      <c r="L2" s="2">
        <v>1</v>
      </c>
      <c r="M2" s="2"/>
      <c r="N2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14</v>
      </c>
      <c r="O2" s="2">
        <v>100</v>
      </c>
      <c r="P2" s="2">
        <v>100</v>
      </c>
      <c r="Q2" s="4">
        <f>Table1[[#This Row],[Присуство]]+0.3*Table1[[#This Row],[Колоквијум]]+0.5*Table1[[#This Row],[Испит]]</f>
        <v>94</v>
      </c>
    </row>
    <row r="3" spans="1:17">
      <c r="A3" s="1" t="s">
        <v>85</v>
      </c>
      <c r="B3" s="1" t="s">
        <v>84</v>
      </c>
      <c r="C3" s="1" t="s">
        <v>86</v>
      </c>
      <c r="D3" s="3"/>
      <c r="E3" s="3">
        <v>1</v>
      </c>
      <c r="F3" s="2">
        <v>1</v>
      </c>
      <c r="H3" s="2">
        <v>1</v>
      </c>
      <c r="I3" s="2">
        <v>1</v>
      </c>
      <c r="J3" s="2"/>
      <c r="K3" s="2"/>
      <c r="L3" s="2">
        <v>1</v>
      </c>
      <c r="M3" s="2">
        <v>1</v>
      </c>
      <c r="N3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12</v>
      </c>
      <c r="O3" s="2">
        <v>100</v>
      </c>
      <c r="P3" s="2">
        <v>100</v>
      </c>
      <c r="Q3" s="4">
        <f>Table1[[#This Row],[Присуство]]+0.3*Table1[[#This Row],[Колоквијум]]+0.5*Table1[[#This Row],[Испит]]</f>
        <v>92</v>
      </c>
    </row>
    <row r="4" spans="1:17">
      <c r="A4" t="s">
        <v>21</v>
      </c>
      <c r="B4" t="s">
        <v>20</v>
      </c>
      <c r="C4" t="s">
        <v>22</v>
      </c>
      <c r="D4" s="2">
        <v>1</v>
      </c>
      <c r="E4" s="2">
        <v>1</v>
      </c>
      <c r="H4" s="2"/>
      <c r="I4" s="2"/>
      <c r="J4" s="2">
        <v>1</v>
      </c>
      <c r="K4" s="2"/>
      <c r="L4" s="2">
        <v>1</v>
      </c>
      <c r="M4" s="2">
        <v>1</v>
      </c>
      <c r="N4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10</v>
      </c>
      <c r="O4" s="2">
        <v>100</v>
      </c>
      <c r="P4" s="2">
        <v>96</v>
      </c>
      <c r="Q4" s="4">
        <f>Table1[[#This Row],[Присуство]]+0.3*Table1[[#This Row],[Колоквијум]]+0.5*Table1[[#This Row],[Испит]]</f>
        <v>88</v>
      </c>
    </row>
    <row r="5" spans="1:17">
      <c r="A5" t="s">
        <v>26</v>
      </c>
      <c r="B5" t="s">
        <v>29</v>
      </c>
      <c r="C5" t="s">
        <v>30</v>
      </c>
      <c r="D5" s="2">
        <v>1</v>
      </c>
      <c r="E5" s="2">
        <v>1</v>
      </c>
      <c r="G5" s="2">
        <v>1</v>
      </c>
      <c r="H5" s="2">
        <v>1</v>
      </c>
      <c r="I5" s="2"/>
      <c r="J5" s="2"/>
      <c r="K5" s="2">
        <v>1</v>
      </c>
      <c r="L5" s="2"/>
      <c r="M5" s="2"/>
      <c r="N5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10</v>
      </c>
      <c r="O5" s="2">
        <v>100</v>
      </c>
      <c r="P5" s="2">
        <v>90</v>
      </c>
      <c r="Q5" s="4">
        <f>Table1[[#This Row],[Присуство]]+0.3*Table1[[#This Row],[Колоквијум]]+0.5*Table1[[#This Row],[Испит]]</f>
        <v>85</v>
      </c>
    </row>
    <row r="6" spans="1:17">
      <c r="A6" t="s">
        <v>10</v>
      </c>
      <c r="B6" t="s">
        <v>9</v>
      </c>
      <c r="C6" t="s">
        <v>11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/>
      <c r="J6" s="2">
        <v>1</v>
      </c>
      <c r="K6" s="2">
        <v>1</v>
      </c>
      <c r="L6" s="2">
        <v>1</v>
      </c>
      <c r="M6" s="2">
        <v>1</v>
      </c>
      <c r="N6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18</v>
      </c>
      <c r="O6" s="2">
        <v>80</v>
      </c>
      <c r="P6" s="2">
        <v>84</v>
      </c>
      <c r="Q6" s="4">
        <f>Table1[[#This Row],[Присуство]]+0.3*Table1[[#This Row],[Колоквијум]]+0.5*Table1[[#This Row],[Испит]]</f>
        <v>84</v>
      </c>
    </row>
    <row r="7" spans="1:17">
      <c r="A7" s="1" t="s">
        <v>26</v>
      </c>
      <c r="B7" s="1" t="s">
        <v>46</v>
      </c>
      <c r="C7" s="1" t="s">
        <v>47</v>
      </c>
      <c r="D7" s="2">
        <v>1</v>
      </c>
      <c r="E7" s="2">
        <v>1</v>
      </c>
      <c r="G7" s="2">
        <v>1</v>
      </c>
      <c r="H7" s="2"/>
      <c r="I7" s="2"/>
      <c r="J7" s="2"/>
      <c r="K7" s="2"/>
      <c r="L7" s="2"/>
      <c r="M7" s="2">
        <v>1</v>
      </c>
      <c r="N7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8</v>
      </c>
      <c r="O7" s="2">
        <v>100</v>
      </c>
      <c r="P7" s="2">
        <v>91</v>
      </c>
      <c r="Q7" s="4">
        <f>Table1[[#This Row],[Присуство]]+0.3*Table1[[#This Row],[Колоквијум]]+0.5*Table1[[#This Row],[Испит]]</f>
        <v>83.5</v>
      </c>
    </row>
    <row r="8" spans="1:17">
      <c r="A8" s="1" t="s">
        <v>61</v>
      </c>
      <c r="B8" s="1" t="s">
        <v>60</v>
      </c>
      <c r="C8" s="1" t="s">
        <v>62</v>
      </c>
      <c r="D8" s="2">
        <v>1</v>
      </c>
      <c r="E8" s="2">
        <v>1</v>
      </c>
      <c r="H8" s="2"/>
      <c r="I8" s="2"/>
      <c r="J8" s="2">
        <v>1</v>
      </c>
      <c r="K8" s="2"/>
      <c r="L8" s="2"/>
      <c r="M8" s="2">
        <v>1</v>
      </c>
      <c r="N8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8</v>
      </c>
      <c r="O8" s="2">
        <v>95</v>
      </c>
      <c r="P8" s="2">
        <v>91</v>
      </c>
      <c r="Q8" s="4">
        <f>Table1[[#This Row],[Присуство]]+0.3*Table1[[#This Row],[Колоквијум]]+0.5*Table1[[#This Row],[Испит]]</f>
        <v>82</v>
      </c>
    </row>
    <row r="9" spans="1:17">
      <c r="A9" t="s">
        <v>18</v>
      </c>
      <c r="B9" t="s">
        <v>17</v>
      </c>
      <c r="C9" t="s">
        <v>19</v>
      </c>
      <c r="D9" s="2">
        <v>1</v>
      </c>
      <c r="H9" s="2"/>
      <c r="I9" s="2"/>
      <c r="J9" s="2">
        <v>1</v>
      </c>
      <c r="K9" s="2"/>
      <c r="L9" s="2">
        <v>1</v>
      </c>
      <c r="M9" s="2"/>
      <c r="N9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6</v>
      </c>
      <c r="O9" s="2">
        <v>100</v>
      </c>
      <c r="P9" s="2">
        <v>90</v>
      </c>
      <c r="Q9" s="4">
        <f>Table1[[#This Row],[Присуство]]+0.3*Table1[[#This Row],[Колоквијум]]+0.5*Table1[[#This Row],[Испит]]</f>
        <v>81</v>
      </c>
    </row>
    <row r="10" spans="1:17">
      <c r="A10" s="1" t="s">
        <v>44</v>
      </c>
      <c r="B10" s="1" t="s">
        <v>43</v>
      </c>
      <c r="C10" s="1" t="s">
        <v>45</v>
      </c>
      <c r="D10" s="2">
        <v>1</v>
      </c>
      <c r="F10" s="2">
        <v>1</v>
      </c>
      <c r="H10" s="2"/>
      <c r="I10" s="2"/>
      <c r="J10" s="2"/>
      <c r="K10" s="2"/>
      <c r="L10" s="2">
        <v>1</v>
      </c>
      <c r="M10" s="2"/>
      <c r="N10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6</v>
      </c>
      <c r="O10" s="2">
        <v>90</v>
      </c>
      <c r="P10" s="2">
        <v>93</v>
      </c>
      <c r="Q10" s="4">
        <f>Table1[[#This Row],[Присуство]]+0.3*Table1[[#This Row],[Колоквијум]]+0.5*Table1[[#This Row],[Испит]]</f>
        <v>79.5</v>
      </c>
    </row>
    <row r="11" spans="1:17">
      <c r="A11" s="1" t="s">
        <v>107</v>
      </c>
      <c r="B11" s="1" t="s">
        <v>108</v>
      </c>
      <c r="C11" s="1" t="s">
        <v>109</v>
      </c>
      <c r="D11" s="3"/>
      <c r="E11" s="3"/>
      <c r="F11" s="3">
        <v>1</v>
      </c>
      <c r="G11" s="2">
        <v>1</v>
      </c>
      <c r="H11" s="2"/>
      <c r="I11" s="2"/>
      <c r="J11" s="2"/>
      <c r="K11" s="2"/>
      <c r="L11" s="2">
        <v>1</v>
      </c>
      <c r="M11" s="2">
        <v>1</v>
      </c>
      <c r="N11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8</v>
      </c>
      <c r="O11" s="2">
        <v>80</v>
      </c>
      <c r="P11" s="2">
        <v>94</v>
      </c>
      <c r="Q11" s="4">
        <f>Table1[[#This Row],[Присуство]]+0.3*Table1[[#This Row],[Колоквијум]]+0.5*Table1[[#This Row],[Испит]]</f>
        <v>79</v>
      </c>
    </row>
    <row r="12" spans="1:17">
      <c r="A12" t="s">
        <v>4</v>
      </c>
      <c r="B12" t="s">
        <v>3</v>
      </c>
      <c r="C12" t="s">
        <v>5</v>
      </c>
      <c r="D12" s="2">
        <v>1</v>
      </c>
      <c r="E12" s="2">
        <v>1</v>
      </c>
      <c r="H12" s="2"/>
      <c r="I12" s="2"/>
      <c r="J12" s="2"/>
      <c r="K12" s="2"/>
      <c r="L12" s="2"/>
      <c r="M12" s="2"/>
      <c r="N12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4</v>
      </c>
      <c r="O12" s="2">
        <v>98</v>
      </c>
      <c r="P12" s="2">
        <v>88</v>
      </c>
      <c r="Q12" s="4">
        <f>Table1[[#This Row],[Присуство]]+0.3*Table1[[#This Row],[Колоквијум]]+0.5*Table1[[#This Row],[Испит]]</f>
        <v>77.400000000000006</v>
      </c>
    </row>
    <row r="13" spans="1:17">
      <c r="A13" s="1" t="s">
        <v>56</v>
      </c>
      <c r="B13" s="1" t="s">
        <v>43</v>
      </c>
      <c r="C13" s="1" t="s">
        <v>57</v>
      </c>
      <c r="D13" s="2">
        <v>1</v>
      </c>
      <c r="E13" s="2">
        <v>1</v>
      </c>
      <c r="F13" s="2">
        <v>1</v>
      </c>
      <c r="H13" s="2"/>
      <c r="I13" s="2"/>
      <c r="J13" s="2"/>
      <c r="K13" s="2"/>
      <c r="L13" s="2"/>
      <c r="M13" s="2">
        <v>1</v>
      </c>
      <c r="N13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8</v>
      </c>
      <c r="O13" s="2">
        <v>68</v>
      </c>
      <c r="P13" s="2">
        <v>93</v>
      </c>
      <c r="Q13" s="4">
        <f>Table1[[#This Row],[Присуство]]+0.3*Table1[[#This Row],[Колоквијум]]+0.5*Table1[[#This Row],[Испит]]</f>
        <v>74.900000000000006</v>
      </c>
    </row>
    <row r="14" spans="1:17">
      <c r="A14" s="1" t="s">
        <v>100</v>
      </c>
      <c r="B14" s="1" t="s">
        <v>101</v>
      </c>
      <c r="C14" s="1" t="s">
        <v>102</v>
      </c>
      <c r="D14" s="3"/>
      <c r="E14" s="3"/>
      <c r="F14" s="3">
        <v>1</v>
      </c>
      <c r="H14" s="2">
        <v>1</v>
      </c>
      <c r="I14" s="2"/>
      <c r="J14" s="2"/>
      <c r="K14" s="2"/>
      <c r="L14" s="2"/>
      <c r="M14" s="2">
        <v>1</v>
      </c>
      <c r="N14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6</v>
      </c>
      <c r="O14" s="2">
        <v>100</v>
      </c>
      <c r="P14" s="2">
        <v>73</v>
      </c>
      <c r="Q14" s="4">
        <f>Table1[[#This Row],[Присуство]]+0.3*Table1[[#This Row],[Колоквијум]]+0.5*Table1[[#This Row],[Испит]]</f>
        <v>72.5</v>
      </c>
    </row>
    <row r="15" spans="1:17">
      <c r="A15" s="1" t="s">
        <v>72</v>
      </c>
      <c r="B15" s="1" t="s">
        <v>71</v>
      </c>
      <c r="C15" s="1" t="s">
        <v>73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/>
      <c r="M15" s="2"/>
      <c r="N15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16</v>
      </c>
      <c r="O15" s="2">
        <v>100</v>
      </c>
      <c r="P15" s="2">
        <v>48</v>
      </c>
      <c r="Q15" s="4">
        <f>Table1[[#This Row],[Присуство]]+0.3*Table1[[#This Row],[Колоквијум]]+0.5*Table1[[#This Row],[Испит]]</f>
        <v>70</v>
      </c>
    </row>
    <row r="16" spans="1:17">
      <c r="A16" t="s">
        <v>15</v>
      </c>
      <c r="B16" t="s">
        <v>14</v>
      </c>
      <c r="C16" t="s">
        <v>16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/>
      <c r="J16" s="2">
        <v>1</v>
      </c>
      <c r="K16" s="2"/>
      <c r="L16" s="2">
        <v>1</v>
      </c>
      <c r="M16" s="2">
        <v>1</v>
      </c>
      <c r="N16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16</v>
      </c>
      <c r="O16" s="2">
        <v>67.5</v>
      </c>
      <c r="P16" s="2">
        <v>67</v>
      </c>
      <c r="Q16" s="4">
        <f>Table1[[#This Row],[Присуство]]+0.3*Table1[[#This Row],[Колоквијум]]+0.5*Table1[[#This Row],[Испит]]</f>
        <v>69.75</v>
      </c>
    </row>
    <row r="17" spans="1:17">
      <c r="A17" s="1" t="s">
        <v>54</v>
      </c>
      <c r="B17" s="1" t="s">
        <v>53</v>
      </c>
      <c r="C17" s="1" t="s">
        <v>55</v>
      </c>
      <c r="D17" s="2">
        <v>1</v>
      </c>
      <c r="E17" s="2">
        <v>1</v>
      </c>
      <c r="F17" s="2">
        <v>1</v>
      </c>
      <c r="H17" s="2"/>
      <c r="I17" s="2">
        <v>1</v>
      </c>
      <c r="J17" s="2">
        <v>1</v>
      </c>
      <c r="K17" s="2">
        <v>1</v>
      </c>
      <c r="L17" s="2"/>
      <c r="M17" s="2"/>
      <c r="N17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12</v>
      </c>
      <c r="O17" s="2">
        <v>100</v>
      </c>
      <c r="P17" s="2">
        <v>52</v>
      </c>
      <c r="Q17" s="4">
        <f>Table1[[#This Row],[Присуство]]+0.3*Table1[[#This Row],[Колоквијум]]+0.5*Table1[[#This Row],[Испит]]</f>
        <v>68</v>
      </c>
    </row>
    <row r="18" spans="1:17">
      <c r="A18" s="1" t="s">
        <v>110</v>
      </c>
      <c r="B18" s="1" t="s">
        <v>111</v>
      </c>
      <c r="C18" s="1" t="s">
        <v>112</v>
      </c>
      <c r="D18" s="3"/>
      <c r="E18" s="3"/>
      <c r="F18" s="3"/>
      <c r="G18" s="3">
        <v>1</v>
      </c>
      <c r="H18" s="2">
        <v>1</v>
      </c>
      <c r="I18" s="2"/>
      <c r="J18" s="2"/>
      <c r="K18" s="2"/>
      <c r="L18" s="2"/>
      <c r="M18" s="2">
        <v>1</v>
      </c>
      <c r="N18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6</v>
      </c>
      <c r="O18" s="2">
        <v>80</v>
      </c>
      <c r="P18" s="2">
        <v>75</v>
      </c>
      <c r="Q18" s="4">
        <f>Table1[[#This Row],[Присуство]]+0.3*Table1[[#This Row],[Колоквијум]]+0.5*Table1[[#This Row],[Испит]]</f>
        <v>67.5</v>
      </c>
    </row>
    <row r="19" spans="1:17">
      <c r="A19" t="s">
        <v>41</v>
      </c>
      <c r="B19" t="s">
        <v>40</v>
      </c>
      <c r="C19" t="s">
        <v>42</v>
      </c>
      <c r="D19" s="2">
        <v>1</v>
      </c>
      <c r="E19" s="2">
        <v>1</v>
      </c>
      <c r="F19" s="2">
        <v>1</v>
      </c>
      <c r="H19" s="2"/>
      <c r="I19" s="2">
        <v>1</v>
      </c>
      <c r="J19" s="2"/>
      <c r="K19" s="2">
        <v>1</v>
      </c>
      <c r="L19" s="2"/>
      <c r="M19" s="2"/>
      <c r="N19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10</v>
      </c>
      <c r="O19" s="2">
        <v>81</v>
      </c>
      <c r="P19" s="2">
        <v>63</v>
      </c>
      <c r="Q19" s="4">
        <f>Table1[[#This Row],[Присуство]]+0.3*Table1[[#This Row],[Колоквијум]]+0.5*Table1[[#This Row],[Испит]]</f>
        <v>65.8</v>
      </c>
    </row>
    <row r="20" spans="1:17">
      <c r="A20" s="1" t="s">
        <v>64</v>
      </c>
      <c r="B20" s="1" t="s">
        <v>63</v>
      </c>
      <c r="C20" s="1" t="s">
        <v>65</v>
      </c>
      <c r="D20" s="2">
        <v>1</v>
      </c>
      <c r="E20" s="2">
        <v>1</v>
      </c>
      <c r="F20" s="2">
        <v>1</v>
      </c>
      <c r="H20" s="2"/>
      <c r="I20" s="2">
        <v>1</v>
      </c>
      <c r="J20" s="2">
        <v>1</v>
      </c>
      <c r="K20" s="2">
        <v>1</v>
      </c>
      <c r="L20" s="2"/>
      <c r="M20" s="2">
        <v>1</v>
      </c>
      <c r="N20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14</v>
      </c>
      <c r="O20" s="2">
        <v>50</v>
      </c>
      <c r="P20" s="2">
        <v>70</v>
      </c>
      <c r="Q20" s="4">
        <f>Table1[[#This Row],[Присуство]]+0.3*Table1[[#This Row],[Колоквијум]]+0.5*Table1[[#This Row],[Испит]]</f>
        <v>64</v>
      </c>
    </row>
    <row r="21" spans="1:17">
      <c r="A21" t="s">
        <v>35</v>
      </c>
      <c r="B21" t="s">
        <v>34</v>
      </c>
      <c r="C21" t="s">
        <v>36</v>
      </c>
      <c r="D21" s="2">
        <v>1</v>
      </c>
      <c r="H21" s="2"/>
      <c r="I21" s="2"/>
      <c r="J21" s="2"/>
      <c r="K21" s="2">
        <v>1</v>
      </c>
      <c r="L21" s="2"/>
      <c r="M21" s="2"/>
      <c r="N21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4</v>
      </c>
      <c r="O21" s="2">
        <v>96</v>
      </c>
      <c r="P21" s="2">
        <v>61</v>
      </c>
      <c r="Q21" s="4">
        <f>Table1[[#This Row],[Присуство]]+0.3*Table1[[#This Row],[Колоквијум]]+0.5*Table1[[#This Row],[Испит]]</f>
        <v>63.3</v>
      </c>
    </row>
    <row r="22" spans="1:17">
      <c r="A22" s="1" t="s">
        <v>66</v>
      </c>
      <c r="B22" s="1" t="s">
        <v>14</v>
      </c>
      <c r="C22" s="1" t="s">
        <v>67</v>
      </c>
      <c r="D22" s="2">
        <v>1</v>
      </c>
      <c r="E22" s="2">
        <v>1</v>
      </c>
      <c r="G22" s="2">
        <v>1</v>
      </c>
      <c r="H22" s="2"/>
      <c r="I22" s="2"/>
      <c r="J22" s="2"/>
      <c r="K22" s="2"/>
      <c r="L22" s="2"/>
      <c r="M22" s="2">
        <v>1</v>
      </c>
      <c r="N22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8</v>
      </c>
      <c r="O22" s="2">
        <v>55</v>
      </c>
      <c r="P22" s="2">
        <v>71</v>
      </c>
      <c r="Q22" s="4">
        <f>Table1[[#This Row],[Присуство]]+0.3*Table1[[#This Row],[Колоквијум]]+0.5*Table1[[#This Row],[Испит]]</f>
        <v>60</v>
      </c>
    </row>
    <row r="23" spans="1:17">
      <c r="A23" s="1" t="s">
        <v>115</v>
      </c>
      <c r="B23" s="1" t="s">
        <v>29</v>
      </c>
      <c r="C23" s="1" t="s">
        <v>122</v>
      </c>
      <c r="D23" s="3"/>
      <c r="E23" s="3"/>
      <c r="F23" s="3"/>
      <c r="G23" s="3"/>
      <c r="H23" s="3">
        <v>1</v>
      </c>
      <c r="I23" s="2"/>
      <c r="J23" s="2"/>
      <c r="K23" s="2">
        <v>1</v>
      </c>
      <c r="L23" s="2"/>
      <c r="M23" s="2"/>
      <c r="N23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4</v>
      </c>
      <c r="O23" s="2">
        <v>100</v>
      </c>
      <c r="P23" s="2">
        <v>50</v>
      </c>
      <c r="Q23" s="4">
        <f>Table1[[#This Row],[Присуство]]+0.3*Table1[[#This Row],[Колоквијум]]+0.5*Table1[[#This Row],[Испит]]</f>
        <v>59</v>
      </c>
    </row>
    <row r="24" spans="1:17">
      <c r="A24" s="1" t="s">
        <v>97</v>
      </c>
      <c r="B24" s="1" t="s">
        <v>98</v>
      </c>
      <c r="C24" s="1" t="s">
        <v>99</v>
      </c>
      <c r="D24" s="3"/>
      <c r="E24" s="3"/>
      <c r="F24" s="3">
        <v>1</v>
      </c>
      <c r="H24" s="2">
        <v>1</v>
      </c>
      <c r="I24" s="2"/>
      <c r="J24" s="2"/>
      <c r="K24" s="2"/>
      <c r="L24" s="2"/>
      <c r="M24" s="2">
        <v>1</v>
      </c>
      <c r="N24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6</v>
      </c>
      <c r="O24" s="2">
        <v>80</v>
      </c>
      <c r="P24" s="2">
        <v>57</v>
      </c>
      <c r="Q24" s="4">
        <f>Table1[[#This Row],[Присуство]]+0.3*Table1[[#This Row],[Колоквијум]]+0.5*Table1[[#This Row],[Испит]]</f>
        <v>58.5</v>
      </c>
    </row>
    <row r="25" spans="1:17">
      <c r="A25" s="1" t="s">
        <v>69</v>
      </c>
      <c r="B25" s="1" t="s">
        <v>68</v>
      </c>
      <c r="C25" s="1" t="s">
        <v>70</v>
      </c>
      <c r="D25" s="2">
        <v>1</v>
      </c>
      <c r="E25" s="2">
        <v>1</v>
      </c>
      <c r="F25" s="2">
        <v>1</v>
      </c>
      <c r="G25" s="2">
        <v>1</v>
      </c>
      <c r="H25" s="2"/>
      <c r="I25" s="2">
        <v>1</v>
      </c>
      <c r="J25" s="2">
        <v>1</v>
      </c>
      <c r="K25" s="2">
        <v>1</v>
      </c>
      <c r="L25" s="2"/>
      <c r="M25" s="2"/>
      <c r="N25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14</v>
      </c>
      <c r="O25" s="2">
        <v>100</v>
      </c>
      <c r="P25" s="2">
        <v>29</v>
      </c>
      <c r="Q25" s="4">
        <f>Table1[[#This Row],[Присуство]]+0.3*Table1[[#This Row],[Колоквијум]]+0.5*Table1[[#This Row],[Испит]]</f>
        <v>58.5</v>
      </c>
    </row>
    <row r="26" spans="1:17">
      <c r="A26" t="s">
        <v>95</v>
      </c>
      <c r="B26" t="s">
        <v>12</v>
      </c>
      <c r="C26" t="s">
        <v>13</v>
      </c>
      <c r="D26" s="2">
        <v>1</v>
      </c>
      <c r="H26" s="2"/>
      <c r="I26" s="2"/>
      <c r="J26" s="2"/>
      <c r="K26" s="2"/>
      <c r="L26" s="2"/>
      <c r="M26" s="2"/>
      <c r="N26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2</v>
      </c>
      <c r="O26" s="2"/>
      <c r="P26" s="2">
        <v>100</v>
      </c>
      <c r="Q26" s="4">
        <f>Table1[[#This Row],[Присуство]]+0.3*Table1[[#This Row],[Колоквијум]]+0.5*Table1[[#This Row],[Испит]]</f>
        <v>52</v>
      </c>
    </row>
    <row r="27" spans="1:17">
      <c r="A27" s="1" t="s">
        <v>51</v>
      </c>
      <c r="B27" s="1" t="s">
        <v>50</v>
      </c>
      <c r="C27" s="1" t="s">
        <v>52</v>
      </c>
      <c r="D27" s="2">
        <v>1</v>
      </c>
      <c r="E27" s="2">
        <v>1</v>
      </c>
      <c r="F27" s="2">
        <v>1</v>
      </c>
      <c r="H27" s="2"/>
      <c r="I27" s="2"/>
      <c r="J27" s="2"/>
      <c r="K27" s="2"/>
      <c r="L27" s="2"/>
      <c r="M27" s="2">
        <v>1</v>
      </c>
      <c r="N27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8</v>
      </c>
      <c r="O27" s="2">
        <v>50</v>
      </c>
      <c r="P27" s="2">
        <v>56</v>
      </c>
      <c r="Q27" s="4">
        <f>Table1[[#This Row],[Присуство]]+0.3*Table1[[#This Row],[Колоквијум]]+0.5*Table1[[#This Row],[Испит]]</f>
        <v>51</v>
      </c>
    </row>
    <row r="28" spans="1:17">
      <c r="A28" s="1" t="s">
        <v>80</v>
      </c>
      <c r="B28" s="1" t="s">
        <v>63</v>
      </c>
      <c r="C28" s="1" t="s">
        <v>81</v>
      </c>
      <c r="D28" s="3"/>
      <c r="E28" s="3">
        <v>1</v>
      </c>
      <c r="F28" s="2">
        <v>1</v>
      </c>
      <c r="H28" s="2"/>
      <c r="I28" s="2"/>
      <c r="J28" s="2"/>
      <c r="K28" s="2"/>
      <c r="L28" s="2"/>
      <c r="M28" s="2"/>
      <c r="N28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4</v>
      </c>
      <c r="O28" s="2"/>
      <c r="P28" s="2">
        <v>94</v>
      </c>
      <c r="Q28" s="4">
        <f>Table1[[#This Row],[Присуство]]+0.3*Table1[[#This Row],[Колоквијум]]+0.5*Table1[[#This Row],[Испит]]</f>
        <v>51</v>
      </c>
    </row>
    <row r="29" spans="1:17">
      <c r="A29" t="s">
        <v>7</v>
      </c>
      <c r="B29" t="s">
        <v>6</v>
      </c>
      <c r="C29" t="s">
        <v>8</v>
      </c>
      <c r="D29" s="2">
        <v>1</v>
      </c>
      <c r="H29" s="2">
        <v>1</v>
      </c>
      <c r="I29" s="2"/>
      <c r="J29" s="2"/>
      <c r="K29" s="2"/>
      <c r="L29" s="2"/>
      <c r="M29" s="2"/>
      <c r="N29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4</v>
      </c>
      <c r="O29" s="2">
        <v>92</v>
      </c>
      <c r="P29" s="2">
        <v>34</v>
      </c>
      <c r="Q29" s="4">
        <f>Table1[[#This Row],[Присуство]]+0.3*Table1[[#This Row],[Колоквијум]]+0.5*Table1[[#This Row],[Испит]]</f>
        <v>48.599999999999994</v>
      </c>
    </row>
    <row r="30" spans="1:17">
      <c r="A30" s="1" t="s">
        <v>88</v>
      </c>
      <c r="B30" s="1" t="s">
        <v>87</v>
      </c>
      <c r="C30" s="1" t="s">
        <v>89</v>
      </c>
      <c r="D30" s="3"/>
      <c r="E30" s="3">
        <v>1</v>
      </c>
      <c r="H30" s="2"/>
      <c r="I30" s="2"/>
      <c r="J30" s="2"/>
      <c r="K30" s="2"/>
      <c r="L30" s="2"/>
      <c r="M30" s="2"/>
      <c r="N30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2</v>
      </c>
      <c r="O30" s="2"/>
      <c r="P30" s="2">
        <v>87</v>
      </c>
      <c r="Q30" s="4">
        <f>Table1[[#This Row],[Присуство]]+0.3*Table1[[#This Row],[Колоквијум]]+0.5*Table1[[#This Row],[Испит]]</f>
        <v>45.5</v>
      </c>
    </row>
    <row r="31" spans="1:17">
      <c r="A31" s="1" t="s">
        <v>58</v>
      </c>
      <c r="B31" s="1" t="s">
        <v>37</v>
      </c>
      <c r="C31" s="1" t="s">
        <v>59</v>
      </c>
      <c r="D31" s="2">
        <v>1</v>
      </c>
      <c r="E31" s="2">
        <v>1</v>
      </c>
      <c r="F31" s="2">
        <v>1</v>
      </c>
      <c r="G31" s="2">
        <v>1</v>
      </c>
      <c r="H31" s="2"/>
      <c r="I31" s="2"/>
      <c r="J31" s="2"/>
      <c r="K31" s="2">
        <v>1</v>
      </c>
      <c r="L31" s="2">
        <v>1</v>
      </c>
      <c r="M31" s="2"/>
      <c r="N31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12</v>
      </c>
      <c r="O31" s="2">
        <v>100</v>
      </c>
      <c r="P31" s="2"/>
      <c r="Q31" s="4">
        <f>Table1[[#This Row],[Присуство]]+0.3*Table1[[#This Row],[Колоквијум]]+0.5*Table1[[#This Row],[Испит]]</f>
        <v>42</v>
      </c>
    </row>
    <row r="32" spans="1:17">
      <c r="A32" t="s">
        <v>32</v>
      </c>
      <c r="B32" t="s">
        <v>31</v>
      </c>
      <c r="C32" t="s">
        <v>33</v>
      </c>
      <c r="D32" s="2">
        <v>1</v>
      </c>
      <c r="E32" s="2">
        <v>1</v>
      </c>
      <c r="F32" s="2">
        <v>1</v>
      </c>
      <c r="H32" s="2">
        <v>1</v>
      </c>
      <c r="I32" s="2"/>
      <c r="J32" s="2">
        <v>1</v>
      </c>
      <c r="K32" s="2"/>
      <c r="L32" s="2">
        <v>1</v>
      </c>
      <c r="M32" s="2"/>
      <c r="N32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12</v>
      </c>
      <c r="O32" s="2">
        <v>100</v>
      </c>
      <c r="P32" s="2"/>
      <c r="Q32" s="4">
        <f>Table1[[#This Row],[Присуство]]+0.3*Table1[[#This Row],[Колоквијум]]+0.5*Table1[[#This Row],[Испит]]</f>
        <v>42</v>
      </c>
    </row>
    <row r="33" spans="1:17">
      <c r="A33" s="1" t="s">
        <v>44</v>
      </c>
      <c r="B33" s="1" t="s">
        <v>48</v>
      </c>
      <c r="C33" s="1" t="s">
        <v>49</v>
      </c>
      <c r="D33" s="2">
        <v>1</v>
      </c>
      <c r="F33" s="2">
        <v>1</v>
      </c>
      <c r="G33" s="2">
        <v>1</v>
      </c>
      <c r="H33" s="2"/>
      <c r="I33" s="2">
        <v>1</v>
      </c>
      <c r="J33" s="2"/>
      <c r="K33" s="2">
        <v>1</v>
      </c>
      <c r="L33" s="2">
        <v>1</v>
      </c>
      <c r="M33" s="2"/>
      <c r="N33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12</v>
      </c>
      <c r="O33" s="2">
        <v>100</v>
      </c>
      <c r="P33" s="2"/>
      <c r="Q33" s="4">
        <f>Table1[[#This Row],[Присуство]]+0.3*Table1[[#This Row],[Колоквијум]]+0.5*Table1[[#This Row],[Испит]]</f>
        <v>42</v>
      </c>
    </row>
    <row r="34" spans="1:17">
      <c r="A34" s="1" t="s">
        <v>95</v>
      </c>
      <c r="B34" s="1" t="s">
        <v>12</v>
      </c>
      <c r="C34" s="1" t="s">
        <v>13</v>
      </c>
      <c r="D34" s="3"/>
      <c r="E34" s="3">
        <v>1</v>
      </c>
      <c r="F34" s="2">
        <v>1</v>
      </c>
      <c r="G34" s="2">
        <v>1</v>
      </c>
      <c r="H34" s="2">
        <v>1</v>
      </c>
      <c r="I34" s="2"/>
      <c r="J34" s="2"/>
      <c r="K34" s="2">
        <v>1</v>
      </c>
      <c r="L34" s="2">
        <v>1</v>
      </c>
      <c r="M34" s="2"/>
      <c r="N34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12</v>
      </c>
      <c r="O34" s="2">
        <v>92</v>
      </c>
      <c r="P34" s="2"/>
      <c r="Q34" s="4">
        <f>Table1[[#This Row],[Присуство]]+0.3*Table1[[#This Row],[Колоквијум]]+0.5*Table1[[#This Row],[Испит]]</f>
        <v>39.599999999999994</v>
      </c>
    </row>
    <row r="35" spans="1:17">
      <c r="A35" s="1" t="s">
        <v>93</v>
      </c>
      <c r="B35" s="1" t="s">
        <v>92</v>
      </c>
      <c r="C35" s="1" t="s">
        <v>94</v>
      </c>
      <c r="D35" s="3"/>
      <c r="E35" s="3">
        <v>1</v>
      </c>
      <c r="F35" s="2">
        <v>1</v>
      </c>
      <c r="G35" s="2">
        <v>1</v>
      </c>
      <c r="H35" s="2"/>
      <c r="I35" s="2"/>
      <c r="J35" s="2">
        <v>1</v>
      </c>
      <c r="K35" s="2"/>
      <c r="L35" s="2"/>
      <c r="M35" s="2"/>
      <c r="N35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8</v>
      </c>
      <c r="O35" s="2">
        <v>96</v>
      </c>
      <c r="P35" s="2"/>
      <c r="Q35" s="4">
        <f>Table1[[#This Row],[Присуство]]+0.3*Table1[[#This Row],[Колоквијум]]+0.5*Table1[[#This Row],[Испит]]</f>
        <v>36.799999999999997</v>
      </c>
    </row>
    <row r="36" spans="1:17">
      <c r="A36" t="s">
        <v>26</v>
      </c>
      <c r="B36" t="s">
        <v>27</v>
      </c>
      <c r="C36" t="s">
        <v>28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/>
      <c r="J36" s="2"/>
      <c r="K36" s="2"/>
      <c r="L36" s="2"/>
      <c r="M36" s="2"/>
      <c r="N36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10</v>
      </c>
      <c r="O36" s="2"/>
      <c r="P36" s="2">
        <v>51</v>
      </c>
      <c r="Q36" s="4">
        <f>Table1[[#This Row],[Присуство]]+0.3*Table1[[#This Row],[Колоквијум]]+0.5*Table1[[#This Row],[Испит]]</f>
        <v>35.5</v>
      </c>
    </row>
    <row r="37" spans="1:17">
      <c r="A37" t="s">
        <v>24</v>
      </c>
      <c r="B37" t="s">
        <v>23</v>
      </c>
      <c r="C37" t="s">
        <v>25</v>
      </c>
      <c r="D37" s="2">
        <v>1</v>
      </c>
      <c r="H37" s="2"/>
      <c r="I37" s="2"/>
      <c r="J37" s="2">
        <v>1</v>
      </c>
      <c r="K37" s="2"/>
      <c r="L37" s="2">
        <v>1</v>
      </c>
      <c r="M37" s="2">
        <v>1</v>
      </c>
      <c r="N37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8</v>
      </c>
      <c r="O37" s="2">
        <v>80</v>
      </c>
      <c r="P37" s="2"/>
      <c r="Q37" s="4">
        <f>Table1[[#This Row],[Присуство]]+0.3*Table1[[#This Row],[Колоквијум]]+0.5*Table1[[#This Row],[Испит]]</f>
        <v>32</v>
      </c>
    </row>
    <row r="38" spans="1:17">
      <c r="A38" s="1" t="s">
        <v>128</v>
      </c>
      <c r="B38" s="1" t="s">
        <v>129</v>
      </c>
      <c r="C38" s="1" t="s">
        <v>130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5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0</v>
      </c>
      <c r="O38" s="3"/>
      <c r="P38" s="3">
        <v>62</v>
      </c>
      <c r="Q38" s="4">
        <f>Table1[[#This Row],[Присуство]]+0.3*Table1[[#This Row],[Колоквијум]]+0.5*Table1[[#This Row],[Испит]]</f>
        <v>31</v>
      </c>
    </row>
    <row r="39" spans="1:17">
      <c r="A39" s="1" t="s">
        <v>103</v>
      </c>
      <c r="B39" s="1" t="s">
        <v>82</v>
      </c>
      <c r="C39" s="1" t="s">
        <v>83</v>
      </c>
      <c r="D39" s="3"/>
      <c r="E39" s="3">
        <v>1</v>
      </c>
      <c r="F39" s="2">
        <v>1</v>
      </c>
      <c r="G39" s="2">
        <v>1</v>
      </c>
      <c r="H39" s="2"/>
      <c r="I39" s="2"/>
      <c r="J39" s="2">
        <v>1</v>
      </c>
      <c r="K39" s="2"/>
      <c r="L39" s="2"/>
      <c r="M39" s="2">
        <v>1</v>
      </c>
      <c r="N39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10</v>
      </c>
      <c r="O39" s="2">
        <v>55.5</v>
      </c>
      <c r="P39" s="2"/>
      <c r="Q39" s="4">
        <f>Table1[[#This Row],[Присуство]]+0.3*Table1[[#This Row],[Колоквијум]]+0.5*Table1[[#This Row],[Испит]]</f>
        <v>26.65</v>
      </c>
    </row>
    <row r="40" spans="1:17">
      <c r="A40" s="1" t="s">
        <v>74</v>
      </c>
      <c r="B40" s="1" t="s">
        <v>50</v>
      </c>
      <c r="C40" s="1" t="s">
        <v>75</v>
      </c>
      <c r="D40" s="2">
        <v>1</v>
      </c>
      <c r="E40" s="2">
        <v>1</v>
      </c>
      <c r="F40" s="2">
        <v>1</v>
      </c>
      <c r="H40" s="2">
        <v>1</v>
      </c>
      <c r="I40" s="2"/>
      <c r="J40" s="2"/>
      <c r="K40" s="2">
        <v>1</v>
      </c>
      <c r="L40" s="2">
        <v>1</v>
      </c>
      <c r="M40" s="2"/>
      <c r="N40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12</v>
      </c>
      <c r="O40" s="2"/>
      <c r="P40" s="2"/>
      <c r="Q40" s="4">
        <f>Table1[[#This Row],[Присуство]]+0.3*Table1[[#This Row],[Колоквијум]]+0.5*Table1[[#This Row],[Испит]]</f>
        <v>12</v>
      </c>
    </row>
    <row r="41" spans="1:17">
      <c r="A41" s="1" t="s">
        <v>104</v>
      </c>
      <c r="B41" s="1" t="s">
        <v>105</v>
      </c>
      <c r="C41" s="1" t="s">
        <v>106</v>
      </c>
      <c r="D41" s="3"/>
      <c r="E41" s="3"/>
      <c r="F41" s="3">
        <v>1</v>
      </c>
      <c r="G41" s="2">
        <v>1</v>
      </c>
      <c r="H41" s="2">
        <v>1</v>
      </c>
      <c r="I41" s="2"/>
      <c r="J41" s="2"/>
      <c r="K41" s="2"/>
      <c r="L41" s="2"/>
      <c r="M41" s="2"/>
      <c r="N41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6</v>
      </c>
      <c r="O41" s="2"/>
      <c r="P41" s="2"/>
      <c r="Q41" s="4">
        <f>Table1[[#This Row],[Присуство]]+0.3*Table1[[#This Row],[Колоквијум]]+0.5*Table1[[#This Row],[Испит]]</f>
        <v>6</v>
      </c>
    </row>
    <row r="42" spans="1:17">
      <c r="A42" t="s">
        <v>38</v>
      </c>
      <c r="B42" t="s">
        <v>37</v>
      </c>
      <c r="C42" t="s">
        <v>39</v>
      </c>
      <c r="D42" s="2">
        <v>1</v>
      </c>
      <c r="E42" s="2">
        <v>1</v>
      </c>
      <c r="G42" s="2">
        <v>1</v>
      </c>
      <c r="H42" s="2"/>
      <c r="I42" s="2"/>
      <c r="J42" s="2"/>
      <c r="K42" s="2"/>
      <c r="L42" s="2"/>
      <c r="M42" s="2"/>
      <c r="N42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6</v>
      </c>
      <c r="O42" s="2"/>
      <c r="P42" s="2"/>
      <c r="Q42" s="4">
        <f>Table1[[#This Row],[Присуство]]+0.3*Table1[[#This Row],[Колоквијум]]+0.5*Table1[[#This Row],[Испит]]</f>
        <v>6</v>
      </c>
    </row>
    <row r="43" spans="1:17">
      <c r="A43" s="1" t="s">
        <v>90</v>
      </c>
      <c r="B43" s="1" t="s">
        <v>63</v>
      </c>
      <c r="C43" s="1" t="s">
        <v>91</v>
      </c>
      <c r="D43" s="3"/>
      <c r="E43" s="3">
        <v>1</v>
      </c>
      <c r="F43" s="2">
        <v>1</v>
      </c>
      <c r="H43" s="2"/>
      <c r="I43" s="2"/>
      <c r="J43" s="2"/>
      <c r="K43" s="2"/>
      <c r="L43" s="2"/>
      <c r="M43" s="2"/>
      <c r="N43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4</v>
      </c>
      <c r="O43" s="2"/>
      <c r="P43" s="2"/>
      <c r="Q43" s="4">
        <f>Table1[[#This Row],[Присуство]]+0.3*Table1[[#This Row],[Колоквијум]]+0.5*Table1[[#This Row],[Испит]]</f>
        <v>4</v>
      </c>
    </row>
    <row r="44" spans="1:17">
      <c r="A44" s="1" t="s">
        <v>116</v>
      </c>
      <c r="B44" s="1" t="s">
        <v>117</v>
      </c>
      <c r="C44" s="1" t="s">
        <v>118</v>
      </c>
      <c r="D44" s="3"/>
      <c r="E44" s="3"/>
      <c r="F44" s="3"/>
      <c r="G44" s="3"/>
      <c r="H44" s="3"/>
      <c r="I44" s="2">
        <v>1</v>
      </c>
      <c r="J44" s="2"/>
      <c r="K44" s="2">
        <v>1</v>
      </c>
      <c r="L44" s="2"/>
      <c r="M44" s="2"/>
      <c r="N44" s="4">
        <f>(Table1[[#This Row],[П 04.03.2016]]+Table1[[#This Row],[П 11.03]]+Table1[[#This Row],[П 18.03]]+Table1[[#This Row],[П 25.03]]+Table1[[#This Row],[П 01.04]]+Table1[[#This Row],[П 08.04]]+Table1[[#This Row],[П 22.04]]+Table1[[#This Row],[П 06.05]]+Table1[[#This Row],[П 20.05]]+Table1[[#This Row],[П 27.05]])*2</f>
        <v>4</v>
      </c>
      <c r="O44" s="2"/>
      <c r="P44" s="2"/>
      <c r="Q44" s="4">
        <f>Table1[[#This Row],[Присуство]]+0.3*Table1[[#This Row],[Колоквијум]]+0.5*Table1[[#This Row],[Испит]]</f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2016-06-18T14:52:10Z</dcterms:modified>
</cp:coreProperties>
</file>